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Peggy\OneDrive\Documents\Opioid Fresh Start Grant\"/>
    </mc:Choice>
  </mc:AlternateContent>
  <xr:revisionPtr revIDLastSave="0" documentId="13_ncr:1_{3C161D25-93E1-4D13-8CE9-4545FE119EEE}" xr6:coauthVersionLast="47" xr6:coauthVersionMax="47" xr10:uidLastSave="{00000000-0000-0000-0000-000000000000}"/>
  <bookViews>
    <workbookView xWindow="28680" yWindow="-120" windowWidth="19440" windowHeight="15000" tabRatio="998" activeTab="3" xr2:uid="{00000000-000D-0000-FFFF-FFFF00000000}"/>
  </bookViews>
  <sheets>
    <sheet name="Instructions" sheetId="7" r:id="rId1"/>
    <sheet name="A. Wkforce Services &amp; Overhead" sheetId="10" r:id="rId2"/>
    <sheet name="B. Disaster Relief Empl" sheetId="11" r:id="rId3"/>
    <sheet name="C. Quarterly Plan" sheetId="16" r:id="rId4"/>
  </sheets>
  <definedNames>
    <definedName name="_xlnm.Print_Area" localSheetId="1">'A. Wkforce Services &amp; Overhead'!$A$1:$C$51</definedName>
    <definedName name="_xlnm.Print_Area" localSheetId="2">'B. Disaster Relief Empl'!$A$1:$J$34</definedName>
    <definedName name="_xlnm.Print_Area" localSheetId="3">'C. Quarterly Plan'!$A$1:$L$19</definedName>
    <definedName name="_xlnm.Print_Tit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1" l="1"/>
  <c r="F7" i="11"/>
  <c r="C17" i="16"/>
  <c r="B2" i="16"/>
  <c r="B3" i="11"/>
  <c r="C38" i="10"/>
  <c r="B12" i="16" s="1"/>
  <c r="H7" i="11" l="1"/>
  <c r="I7" i="11" s="1"/>
  <c r="J17" i="16"/>
  <c r="I17" i="16"/>
  <c r="H17" i="16"/>
  <c r="F28" i="11"/>
  <c r="F27" i="11"/>
  <c r="F26" i="11"/>
  <c r="F25" i="11"/>
  <c r="F24" i="11"/>
  <c r="F23" i="11"/>
  <c r="F22" i="11"/>
  <c r="F21" i="11"/>
  <c r="F20" i="11"/>
  <c r="F19" i="11"/>
  <c r="F18" i="11"/>
  <c r="F17" i="11"/>
  <c r="F16" i="11"/>
  <c r="F15" i="11"/>
  <c r="F14" i="11"/>
  <c r="F13" i="11"/>
  <c r="F12" i="11"/>
  <c r="F11" i="11"/>
  <c r="F10" i="11"/>
  <c r="F9" i="11"/>
  <c r="F8" i="11"/>
  <c r="C25" i="10"/>
  <c r="B10" i="16" s="1"/>
  <c r="C33" i="10"/>
  <c r="B11" i="16" s="1"/>
  <c r="C46" i="10"/>
  <c r="G17" i="16"/>
  <c r="F17" i="16"/>
  <c r="E17" i="16"/>
  <c r="D17" i="16"/>
  <c r="F32" i="11"/>
  <c r="F31" i="11"/>
  <c r="F30" i="11"/>
  <c r="F29" i="11"/>
  <c r="K17" i="16"/>
  <c r="A1" i="16"/>
  <c r="C33" i="11"/>
  <c r="A1" i="10"/>
  <c r="C15" i="10"/>
  <c r="B9" i="16" s="1"/>
  <c r="I27" i="11" l="1"/>
  <c r="I12" i="11"/>
  <c r="I28" i="11"/>
  <c r="I22" i="11"/>
  <c r="I29" i="11"/>
  <c r="I17" i="11"/>
  <c r="I21" i="11"/>
  <c r="H32" i="11"/>
  <c r="I32" i="11" s="1"/>
  <c r="H18" i="11"/>
  <c r="I18" i="11" s="1"/>
  <c r="H26" i="11"/>
  <c r="I26" i="11" s="1"/>
  <c r="H30" i="11"/>
  <c r="I30" i="11" s="1"/>
  <c r="H29" i="11"/>
  <c r="H15" i="11"/>
  <c r="I15" i="11" s="1"/>
  <c r="H19" i="11"/>
  <c r="I19" i="11" s="1"/>
  <c r="H22" i="11"/>
  <c r="H10" i="11"/>
  <c r="I10" i="11" s="1"/>
  <c r="H23" i="11"/>
  <c r="I23" i="11" s="1"/>
  <c r="H11" i="11"/>
  <c r="I11" i="11" s="1"/>
  <c r="H14" i="11"/>
  <c r="I14" i="11" s="1"/>
  <c r="H27" i="11"/>
  <c r="C48" i="10"/>
  <c r="B13" i="16"/>
  <c r="H9" i="11"/>
  <c r="I9" i="11" s="1"/>
  <c r="H17" i="11"/>
  <c r="H21" i="11"/>
  <c r="H25" i="11"/>
  <c r="I25" i="11" s="1"/>
  <c r="H13" i="11"/>
  <c r="I13" i="11" s="1"/>
  <c r="H8" i="11"/>
  <c r="I8" i="11" s="1"/>
  <c r="H12" i="11"/>
  <c r="H16" i="11"/>
  <c r="I16" i="11" s="1"/>
  <c r="H20" i="11"/>
  <c r="I20" i="11" s="1"/>
  <c r="H24" i="11"/>
  <c r="I24" i="11" s="1"/>
  <c r="H28" i="11"/>
  <c r="F33" i="11"/>
  <c r="H31" i="11"/>
  <c r="I31" i="11" s="1"/>
  <c r="H33" i="11" l="1"/>
  <c r="I33" i="11"/>
  <c r="B14" i="16" s="1"/>
  <c r="B17" i="16" s="1"/>
  <c r="I19" i="16" s="1"/>
</calcChain>
</file>

<file path=xl/sharedStrings.xml><?xml version="1.0" encoding="utf-8"?>
<sst xmlns="http://schemas.openxmlformats.org/spreadsheetml/2006/main" count="133" uniqueCount="101">
  <si>
    <r>
      <t xml:space="preserve">Budget Narrative:   </t>
    </r>
    <r>
      <rPr>
        <sz val="10"/>
        <rFont val="Arial"/>
        <family val="2"/>
      </rPr>
      <t>Include any formulas, projections, or descriptions to explain what costs entail and how they were computed.</t>
    </r>
  </si>
  <si>
    <t>Comments / Description</t>
  </si>
  <si>
    <t>Q8</t>
  </si>
  <si>
    <t>Total Projected Costs</t>
  </si>
  <si>
    <t>July-Sept</t>
  </si>
  <si>
    <t>Apr-June</t>
  </si>
  <si>
    <t>Oct-Dec</t>
  </si>
  <si>
    <t>Jan-Mar</t>
  </si>
  <si>
    <t>Projected Expenses</t>
  </si>
  <si>
    <t>Background</t>
  </si>
  <si>
    <t>ü</t>
  </si>
  <si>
    <t>Number of Positions</t>
  </si>
  <si>
    <t>Fringe Benefit Rate (%)</t>
  </si>
  <si>
    <t>Wages to be Charged to Grant</t>
  </si>
  <si>
    <t>Facility Costs - Rent / Utilities</t>
  </si>
  <si>
    <t>Quarter #1</t>
  </si>
  <si>
    <t>Quarter #2</t>
  </si>
  <si>
    <t>Quarter #3</t>
  </si>
  <si>
    <t>Quarter #4</t>
  </si>
  <si>
    <t>Jul-Sept</t>
  </si>
  <si>
    <t>Workforce Development Area Budget</t>
  </si>
  <si>
    <t>Local Area:</t>
  </si>
  <si>
    <t>Subtotal Career Services</t>
  </si>
  <si>
    <t>I. Career Services</t>
  </si>
  <si>
    <t>Medication Assisted Treatment (MAT)</t>
  </si>
  <si>
    <t>III. Training</t>
  </si>
  <si>
    <t>Occupational skills training (ITA)</t>
  </si>
  <si>
    <t>Program Services Staff Costs</t>
  </si>
  <si>
    <t>Program Supplies</t>
  </si>
  <si>
    <t>Staff Travel</t>
  </si>
  <si>
    <t>Basic Career Services (non-staff)</t>
  </si>
  <si>
    <t>Other individualized services</t>
  </si>
  <si>
    <t>Contracted Career Services</t>
  </si>
  <si>
    <t>Allocated Program Costs (incl. RMS)</t>
  </si>
  <si>
    <t>Other Career Services</t>
  </si>
  <si>
    <t>Planned Cost</t>
  </si>
  <si>
    <t>On-the-Job Training (OJT)</t>
  </si>
  <si>
    <t>Subtotal Training Costs</t>
  </si>
  <si>
    <t>Subtotal Supportive Services Costs</t>
  </si>
  <si>
    <t>Other Overhead--  Specify &amp; explain:</t>
  </si>
  <si>
    <t>Quarter #5</t>
  </si>
  <si>
    <t>Quarter #6</t>
  </si>
  <si>
    <t>II. Supportive Services</t>
  </si>
  <si>
    <t>Amount Budgeted on Previous Tab</t>
  </si>
  <si>
    <t>Subtotal Overhead and Admin</t>
  </si>
  <si>
    <t>2021</t>
  </si>
  <si>
    <t>Quarter #7</t>
  </si>
  <si>
    <t>II. Supportive services (Cannot exceed 20% of total budget)</t>
  </si>
  <si>
    <t>V. Overhead Costs</t>
  </si>
  <si>
    <t>Other supportive services (list by type):</t>
  </si>
  <si>
    <t>VI. Disaster Relief Employment</t>
  </si>
  <si>
    <t>IV. Employer Services</t>
  </si>
  <si>
    <t>Quarter #8</t>
  </si>
  <si>
    <t>B. Budget for Disaster Relief Employment</t>
  </si>
  <si>
    <t>Supportive services costs should be budgeted on this tab, including any projected costs of counseling and outpatient drug treatment and costs of medication assisted treatment (MAT).  Supportive services are limited to 20% of total expenditures.</t>
  </si>
  <si>
    <t>-- Map of OERG Communities</t>
  </si>
  <si>
    <t>-- How Community Assignment Impacts Two Allowable Activities</t>
  </si>
  <si>
    <t>C. Quarterly Spending Plan</t>
  </si>
  <si>
    <t>Employer training in recovery-friendly workplace</t>
  </si>
  <si>
    <t>Other employer services - describe:</t>
  </si>
  <si>
    <t>Indirect Costs (attach rate approval letter)</t>
  </si>
  <si>
    <t>Hours To Be Worked by Each</t>
  </si>
  <si>
    <t xml:space="preserve">Local Area: </t>
  </si>
  <si>
    <t>Subtotal Employer Services</t>
  </si>
  <si>
    <t>(should match the amount directly above)</t>
  </si>
  <si>
    <t>Local Workforce Area #:</t>
  </si>
  <si>
    <t>Generally only white cells need to be completed.  Green shaded cells  contain formulas that will compute automatically.  Feel free to insert additional rows as necessary to add additional line items of cost.</t>
  </si>
  <si>
    <t>Financial projections should include accrued expenditures which is the sum of cash expenditures through the end of the period plus amounts owed for goods and services received but not yet paid.  Expenditures accrue regardless of when the related cash payments are dispatched.</t>
  </si>
  <si>
    <t>Administrative Costs (limited to 10% of costs)</t>
  </si>
  <si>
    <t>A. Budget for Workforce Services &amp; Overhead</t>
  </si>
  <si>
    <t>Total Workforce Services &amp; Overhead Costs</t>
  </si>
  <si>
    <t>Disaster Relief Community(ies)
(I thru IX)</t>
  </si>
  <si>
    <t>Total Wages and Fringe Benefits</t>
  </si>
  <si>
    <t>Fringe Benefit Amount</t>
  </si>
  <si>
    <t>VI. Disaster Relief Employment Total</t>
  </si>
  <si>
    <r>
      <t xml:space="preserve">Occupation 
</t>
    </r>
    <r>
      <rPr>
        <sz val="9"/>
        <rFont val="Arial"/>
        <family val="2"/>
      </rPr>
      <t>(Must be an authorized occupation in this Community)</t>
    </r>
  </si>
  <si>
    <t>Hourly Wage Rate</t>
  </si>
  <si>
    <t xml:space="preserve">FRESH START GRANT </t>
  </si>
  <si>
    <t>This workbook documents the local workforce development area (local area) plan for spending its allocation of Fresh Start Grant funds.  For local areas that will pass the funds to sub-recipient counties or providers, a single budget should be written for the area combining the expenditures of all sub-recipients and providers.  (The local area may choose to have each sub-recipient complete this budget and then simply add them together). 
The workbook sections to be completed by the local area are:
    A. Budget for Workforce Services and Overhead 
    B. Budget for Disaster Relief Employment 
    C. Quarterly Spending Plan</t>
  </si>
  <si>
    <t>This budget tab captures the salary and benefit costs of participants who will perform temporary disaster relief employment for up to one year or 2,080 hours (whichever comes first) to conduct opioid emergency clean-up and humanitarian aid.  Formulas will automatically calculate the salary and fringe benefit totals based on number of positions to be hired, work hours, hourly wage, and fringe benefit rate.</t>
  </si>
  <si>
    <r>
      <t xml:space="preserve">This tab projects the planned </t>
    </r>
    <r>
      <rPr>
        <b/>
        <sz val="10"/>
        <rFont val="Arial"/>
        <family val="2"/>
      </rPr>
      <t>cumulative</t>
    </r>
    <r>
      <rPr>
        <sz val="10"/>
        <rFont val="Arial"/>
        <family val="2"/>
      </rPr>
      <t xml:space="preserve"> total costs, by service, by quarter.  Spending data is intended to be </t>
    </r>
    <r>
      <rPr>
        <b/>
        <u/>
        <sz val="10"/>
        <rFont val="Arial"/>
        <family val="2"/>
      </rPr>
      <t>cumulative</t>
    </r>
    <r>
      <rPr>
        <sz val="10"/>
        <rFont val="Arial"/>
        <family val="2"/>
      </rPr>
      <t>, so the total from the previous quarter must be added to costs in the current quarter to arrive at the new grand total.  No value for a quarter can therefore be less than the value entered in the previous quarter, because costs will always increase (or at least stay the same) as the previous quarter.  The final total in the eighth quarter should equal the local area's total funding allocation.</t>
    </r>
  </si>
  <si>
    <t>Mar-June</t>
  </si>
  <si>
    <t>2022</t>
  </si>
  <si>
    <t>2023</t>
  </si>
  <si>
    <t>2024</t>
  </si>
  <si>
    <t>Local Area's Total FRESH START GRANT Allocation:</t>
  </si>
  <si>
    <r>
      <t xml:space="preserve">Each participating local area has been notified of its full commitment of total grant funds if Ohio receives the full $8.5 million grant.  Each participating local area has also received an initial increment of partial funding.  This budget should be written to reflect expenditure of the local area's </t>
    </r>
    <r>
      <rPr>
        <b/>
        <i/>
        <sz val="10"/>
        <rFont val="Arial"/>
        <family val="2"/>
      </rPr>
      <t xml:space="preserve">full commitment </t>
    </r>
    <r>
      <rPr>
        <sz val="10"/>
        <rFont val="Arial"/>
        <family val="2"/>
      </rPr>
      <t xml:space="preserve">assuming that Ohio will receive the entire $8.5 million -- NOT the partial increment of initial funding only.  </t>
    </r>
  </si>
  <si>
    <t>The line item budget identifies funding needs over the entire 25 month grant period (3/1/22 - 3/31/24).  Totals for each section will carry over to Tab C, Quarterly Plan where the costs will be broken down into quarterly increments.</t>
  </si>
  <si>
    <t xml:space="preserve">Administrative costs: Local areas may budget a fair share of actual Administrative costs, but must not exceed 10 percent of total Fresh Start Grant funding. </t>
  </si>
  <si>
    <t>Indirect costs: Local areas or providers with an approved Indirect Cost Rate may budget for those costs, but must submit their approval letter with the budget spreadsheet. Indirect Costs that cannot be identified as program-related expenses are assumed to be Administrative costs and the local area's total Administrative expenses cannot exceed 10% of total Fresh Start Grant funding.</t>
  </si>
  <si>
    <t>The occupations that may be provided must be authorized in the Disaster Relief Community in which each county falls.  The counties assigned to each Community are the same for the Fresh Start Grant as they were for the Opioid Emergency Recovery Grant. The following online resources may be used to identify the Community (I through IX) and the specific occupations authorized for temporary disaster relief employment within each Community:</t>
  </si>
  <si>
    <r>
      <t xml:space="preserve">To determine the quarterly costs, a local area should not simply divide the full area allocation by eight. Many local areas are receiving a full allocation </t>
    </r>
    <r>
      <rPr>
        <b/>
        <i/>
        <sz val="10"/>
        <rFont val="Arial"/>
        <family val="2"/>
      </rPr>
      <t>less than</t>
    </r>
    <r>
      <rPr>
        <sz val="10"/>
        <rFont val="Arial"/>
        <family val="2"/>
      </rPr>
      <t xml:space="preserve"> the WDB Director originally estimated and included in the survey of Directors conducted in October and November of 2021.  Those areas should plan to spend their full allocation in a shorter time that corresponds to the % reduction in funding.  For example, a local area with a full allocation that is 50% of the original estimated need should plan to spend funds in 50% of the time (quarters 1 - 4). WDB Directors should email OpioidRelief@jfs.ohio.gov when the need for additional funds is anticipated. Implementing grant strategies, enrolling participants, and spending funds quickly is vital to address the opioid emergency and so we meet the statewide 70% expenditure level of each increment to qualify to receive the next increment of grant funds.</t>
    </r>
  </si>
  <si>
    <t>Counseling services or outpatient drug treatment</t>
  </si>
  <si>
    <t>Work Experience / Transitional Jobs (which are not the same as Temporary Disaster Relief Employment jobs)</t>
  </si>
  <si>
    <r>
      <t xml:space="preserve">QUARTERLY DATA: </t>
    </r>
    <r>
      <rPr>
        <i/>
        <sz val="12"/>
        <rFont val="Arial"/>
        <family val="2"/>
      </rPr>
      <t xml:space="preserve"> Please project </t>
    </r>
    <r>
      <rPr>
        <i/>
        <u/>
        <sz val="12"/>
        <rFont val="Arial"/>
        <family val="2"/>
      </rPr>
      <t>CUMULATIVE</t>
    </r>
    <r>
      <rPr>
        <i/>
        <sz val="12"/>
        <rFont val="Arial"/>
        <family val="2"/>
      </rPr>
      <t xml:space="preserve"> expenditures by service category and by quarter.  For each quarter, add current quarter spending to the total in the prior quarter to compute the new cumulative total. The cumulative totals in Quarter #8 should therefore exactly equal the amount budgeted for each line item from the previous tabs.</t>
    </r>
  </si>
  <si>
    <t xml:space="preserve">The grant period is March 1, 2022 through March 31, 2024, which spans 8 calendar quarters. For purposes of this Quarterly Planned Projected Expenses, include expenses for March 2022 in the Quarter #1 column. </t>
  </si>
  <si>
    <t>Percentage for Supportive Services (20% or less:)</t>
  </si>
  <si>
    <r>
      <t xml:space="preserve">Other training costs: </t>
    </r>
    <r>
      <rPr>
        <b/>
        <sz val="10"/>
        <rFont val="Arial"/>
        <family val="2"/>
      </rPr>
      <t>Work Experience</t>
    </r>
  </si>
  <si>
    <t>Opioid Resource Navigator-Buckey Hills</t>
  </si>
  <si>
    <t>n/a</t>
  </si>
  <si>
    <t>OVER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</si>
</sst>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2" formatCode="_(&quot;$&quot;* #,##0_);_(&quot;$&quot;* \(#,##0\);_(&quot;$&quot;* &quot;-&quot;_);_(@_)"/>
    <numFmt numFmtId="44" formatCode="_(&quot;$&quot;* #,##0.00_);_(&quot;$&quot;* \(#,##0.00\);_(&quot;$&quot;* &quot;-&quot;??_);_(@_)"/>
    <numFmt numFmtId="164" formatCode="&quot;$&quot;#,##0.00"/>
    <numFmt numFmtId="165" formatCode="&quot;$&quot;#,##0"/>
  </numFmts>
  <fonts count="28">
    <font>
      <sz val="10"/>
      <name val="Arial"/>
    </font>
    <font>
      <sz val="10"/>
      <name val="Arial"/>
      <family val="2"/>
    </font>
    <font>
      <sz val="10"/>
      <name val="Arial"/>
      <family val="2"/>
    </font>
    <font>
      <u/>
      <sz val="10"/>
      <color indexed="12"/>
      <name val="Arial"/>
      <family val="2"/>
    </font>
    <font>
      <b/>
      <sz val="12"/>
      <name val="Times New Roman"/>
      <family val="1"/>
    </font>
    <font>
      <b/>
      <sz val="10"/>
      <name val="Arial"/>
      <family val="2"/>
    </font>
    <font>
      <sz val="9"/>
      <name val="Arial"/>
      <family val="2"/>
    </font>
    <font>
      <sz val="8"/>
      <name val="Arial"/>
      <family val="2"/>
    </font>
    <font>
      <b/>
      <sz val="12"/>
      <name val="Arial"/>
      <family val="2"/>
    </font>
    <font>
      <sz val="9.5"/>
      <name val="Arial"/>
      <family val="2"/>
    </font>
    <font>
      <b/>
      <sz val="16"/>
      <name val="Arial"/>
      <family val="2"/>
    </font>
    <font>
      <b/>
      <sz val="9"/>
      <name val="Arial"/>
      <family val="2"/>
    </font>
    <font>
      <sz val="11"/>
      <name val="Arial"/>
      <family val="2"/>
    </font>
    <font>
      <sz val="13"/>
      <name val="Arial"/>
      <family val="2"/>
    </font>
    <font>
      <b/>
      <sz val="11"/>
      <name val="Arial"/>
      <family val="2"/>
    </font>
    <font>
      <sz val="11"/>
      <name val="Arial"/>
      <family val="2"/>
    </font>
    <font>
      <sz val="10"/>
      <name val="Wingdings"/>
      <charset val="2"/>
    </font>
    <font>
      <b/>
      <sz val="14"/>
      <name val="Arial"/>
      <family val="2"/>
    </font>
    <font>
      <sz val="12"/>
      <name val="Arial"/>
      <family val="2"/>
    </font>
    <font>
      <sz val="8"/>
      <name val="Arial"/>
      <family val="2"/>
    </font>
    <font>
      <b/>
      <sz val="12"/>
      <name val="Univers LT 55"/>
    </font>
    <font>
      <b/>
      <i/>
      <sz val="12"/>
      <name val="Arial"/>
      <family val="2"/>
    </font>
    <font>
      <b/>
      <sz val="12"/>
      <name val="Univers"/>
      <family val="2"/>
    </font>
    <font>
      <i/>
      <sz val="12"/>
      <name val="Arial"/>
      <family val="2"/>
    </font>
    <font>
      <i/>
      <u/>
      <sz val="12"/>
      <name val="Arial"/>
      <family val="2"/>
    </font>
    <font>
      <b/>
      <i/>
      <sz val="10"/>
      <name val="Arial"/>
      <family val="2"/>
    </font>
    <font>
      <b/>
      <u/>
      <sz val="10"/>
      <name val="Arial"/>
      <family val="2"/>
    </font>
    <font>
      <b/>
      <sz val="9.5"/>
      <name val="Arial"/>
      <family val="2"/>
    </font>
  </fonts>
  <fills count="10">
    <fill>
      <patternFill patternType="none"/>
    </fill>
    <fill>
      <patternFill patternType="gray125"/>
    </fill>
    <fill>
      <patternFill patternType="solid">
        <fgColor indexed="61"/>
        <bgColor indexed="64"/>
      </patternFill>
    </fill>
    <fill>
      <patternFill patternType="solid">
        <fgColor indexed="46"/>
        <bgColor indexed="64"/>
      </patternFill>
    </fill>
    <fill>
      <patternFill patternType="solid">
        <fgColor indexed="40"/>
        <bgColor indexed="64"/>
      </patternFill>
    </fill>
    <fill>
      <patternFill patternType="gray125">
        <bgColor indexed="46"/>
      </patternFill>
    </fill>
    <fill>
      <patternFill patternType="solid">
        <fgColor theme="8"/>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s>
  <borders count="38">
    <border>
      <left/>
      <right/>
      <top/>
      <bottom/>
      <diagonal/>
    </border>
    <border>
      <left/>
      <right style="medium">
        <color indexed="64"/>
      </right>
      <top/>
      <bottom style="medium">
        <color indexed="64"/>
      </bottom>
      <diagonal/>
    </border>
    <border>
      <left/>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6">
    <xf numFmtId="0" fontId="0" fillId="0" borderId="0"/>
    <xf numFmtId="3" fontId="1" fillId="0" borderId="0" applyFont="0" applyFill="0" applyBorder="0" applyAlignment="0" applyProtection="0"/>
    <xf numFmtId="5" fontId="1" fillId="0" borderId="0" applyFont="0" applyFill="0" applyBorder="0" applyAlignment="0" applyProtection="0"/>
    <xf numFmtId="14" fontId="1" fillId="0" borderId="0" applyFont="0" applyFill="0" applyBorder="0" applyAlignment="0" applyProtection="0"/>
    <xf numFmtId="2"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70">
    <xf numFmtId="0" fontId="0" fillId="0" borderId="0" xfId="0"/>
    <xf numFmtId="0" fontId="9" fillId="0" borderId="0" xfId="0" applyFont="1"/>
    <xf numFmtId="0" fontId="13" fillId="0" borderId="0" xfId="0" applyFont="1"/>
    <xf numFmtId="0" fontId="2" fillId="0" borderId="0" xfId="0" applyFont="1"/>
    <xf numFmtId="0" fontId="0" fillId="0" borderId="0" xfId="0" applyAlignment="1">
      <alignment wrapText="1"/>
    </xf>
    <xf numFmtId="0" fontId="0" fillId="0" borderId="0" xfId="0" applyFill="1" applyBorder="1"/>
    <xf numFmtId="0" fontId="0" fillId="0" borderId="0" xfId="0" applyAlignment="1">
      <alignment vertical="center"/>
    </xf>
    <xf numFmtId="0" fontId="0" fillId="0" borderId="0" xfId="0" applyAlignment="1">
      <alignment vertical="top"/>
    </xf>
    <xf numFmtId="0" fontId="5" fillId="0" borderId="0" xfId="0" applyFont="1"/>
    <xf numFmtId="0" fontId="0" fillId="0" borderId="0" xfId="0" applyAlignment="1">
      <alignment horizontal="left"/>
    </xf>
    <xf numFmtId="0" fontId="0" fillId="0" borderId="0" xfId="0" applyAlignment="1">
      <alignment horizontal="left" wrapText="1"/>
    </xf>
    <xf numFmtId="0" fontId="16" fillId="0" borderId="6" xfId="0" applyFont="1" applyBorder="1" applyAlignment="1">
      <alignment horizontal="right" vertical="top"/>
    </xf>
    <xf numFmtId="0" fontId="0" fillId="0" borderId="5" xfId="0" applyBorder="1" applyAlignment="1">
      <alignment vertical="top" wrapText="1"/>
    </xf>
    <xf numFmtId="0" fontId="0" fillId="0" borderId="5" xfId="0" applyBorder="1" applyAlignment="1">
      <alignment vertical="top"/>
    </xf>
    <xf numFmtId="0" fontId="15" fillId="0" borderId="0" xfId="0" applyFont="1"/>
    <xf numFmtId="0" fontId="18" fillId="0" borderId="0" xfId="0" applyFont="1" applyAlignment="1">
      <alignment wrapText="1"/>
    </xf>
    <xf numFmtId="165" fontId="18" fillId="0" borderId="0" xfId="0" applyNumberFormat="1" applyFont="1" applyAlignment="1">
      <alignment wrapText="1"/>
    </xf>
    <xf numFmtId="0" fontId="2" fillId="0" borderId="0" xfId="0" applyFont="1" applyFill="1"/>
    <xf numFmtId="0" fontId="5" fillId="0" borderId="0" xfId="0" applyFont="1" applyFill="1" applyBorder="1" applyAlignment="1">
      <alignment wrapText="1"/>
    </xf>
    <xf numFmtId="165" fontId="5" fillId="0" borderId="0" xfId="0" applyNumberFormat="1" applyFont="1" applyFill="1" applyBorder="1" applyAlignment="1">
      <alignment wrapText="1"/>
    </xf>
    <xf numFmtId="0" fontId="2" fillId="0" borderId="0" xfId="0" applyFont="1" applyAlignment="1">
      <alignment vertical="center"/>
    </xf>
    <xf numFmtId="44" fontId="5" fillId="0" borderId="0" xfId="0" applyNumberFormat="1" applyFont="1" applyFill="1" applyBorder="1" applyAlignment="1">
      <alignment wrapText="1"/>
    </xf>
    <xf numFmtId="10" fontId="6" fillId="0" borderId="8" xfId="0" applyNumberFormat="1" applyFont="1" applyBorder="1"/>
    <xf numFmtId="0" fontId="0" fillId="2" borderId="5" xfId="0" applyFill="1" applyBorder="1" applyAlignment="1">
      <alignment vertical="top" wrapText="1"/>
    </xf>
    <xf numFmtId="0" fontId="0" fillId="2" borderId="5" xfId="0" applyFill="1" applyBorder="1" applyAlignment="1">
      <alignment vertical="top"/>
    </xf>
    <xf numFmtId="0" fontId="4" fillId="4" borderId="5" xfId="0" applyFont="1" applyFill="1" applyBorder="1" applyAlignment="1">
      <alignment horizontal="centerContinuous" vertical="top"/>
    </xf>
    <xf numFmtId="44" fontId="5" fillId="3" borderId="14" xfId="0" applyNumberFormat="1" applyFont="1" applyFill="1" applyBorder="1" applyAlignment="1">
      <alignment vertical="center" wrapText="1"/>
    </xf>
    <xf numFmtId="0" fontId="2" fillId="0" borderId="8" xfId="0" applyFont="1" applyBorder="1" applyAlignment="1">
      <alignment wrapText="1"/>
    </xf>
    <xf numFmtId="0" fontId="2" fillId="0" borderId="15" xfId="0" applyFont="1" applyBorder="1" applyAlignment="1">
      <alignment wrapText="1"/>
    </xf>
    <xf numFmtId="44" fontId="5" fillId="3" borderId="16" xfId="0" applyNumberFormat="1" applyFont="1" applyFill="1" applyBorder="1" applyAlignment="1">
      <alignment horizontal="right" vertical="center" wrapText="1"/>
    </xf>
    <xf numFmtId="44" fontId="5" fillId="3" borderId="16" xfId="0" applyNumberFormat="1" applyFont="1" applyFill="1" applyBorder="1" applyAlignment="1">
      <alignment wrapText="1"/>
    </xf>
    <xf numFmtId="0" fontId="5" fillId="3" borderId="13" xfId="0" applyFont="1" applyFill="1" applyBorder="1" applyAlignment="1">
      <alignment wrapText="1"/>
    </xf>
    <xf numFmtId="0" fontId="5" fillId="3" borderId="17" xfId="0" applyFont="1" applyFill="1" applyBorder="1" applyAlignment="1">
      <alignment wrapText="1"/>
    </xf>
    <xf numFmtId="0" fontId="5" fillId="3" borderId="19" xfId="0" applyFont="1" applyFill="1" applyBorder="1" applyAlignment="1">
      <alignment wrapText="1"/>
    </xf>
    <xf numFmtId="0" fontId="5" fillId="3" borderId="20" xfId="0" applyFont="1" applyFill="1" applyBorder="1" applyAlignment="1">
      <alignment wrapText="1"/>
    </xf>
    <xf numFmtId="44" fontId="5" fillId="3" borderId="21" xfId="0" applyNumberFormat="1" applyFont="1" applyFill="1" applyBorder="1" applyAlignment="1">
      <alignment wrapText="1"/>
    </xf>
    <xf numFmtId="0" fontId="17" fillId="0" borderId="0" xfId="0" applyFont="1" applyFill="1" applyBorder="1" applyAlignment="1">
      <alignment horizontal="center"/>
    </xf>
    <xf numFmtId="0" fontId="0" fillId="0" borderId="0" xfId="0" applyFill="1"/>
    <xf numFmtId="0" fontId="11" fillId="2" borderId="8" xfId="0" applyFont="1" applyFill="1" applyBorder="1" applyAlignment="1">
      <alignment horizontal="center" vertical="center" wrapText="1"/>
    </xf>
    <xf numFmtId="0" fontId="0" fillId="4" borderId="2" xfId="0" applyFill="1" applyBorder="1"/>
    <xf numFmtId="0" fontId="0" fillId="4" borderId="9" xfId="0" applyFill="1" applyBorder="1"/>
    <xf numFmtId="0" fontId="11" fillId="3" borderId="2" xfId="0" applyFont="1" applyFill="1" applyBorder="1"/>
    <xf numFmtId="0" fontId="11" fillId="3" borderId="22" xfId="0" applyFont="1" applyFill="1" applyBorder="1"/>
    <xf numFmtId="0" fontId="11" fillId="5" borderId="22" xfId="0" applyFont="1" applyFill="1" applyBorder="1"/>
    <xf numFmtId="10" fontId="11" fillId="5" borderId="22" xfId="0" applyNumberFormat="1" applyFont="1" applyFill="1" applyBorder="1"/>
    <xf numFmtId="44" fontId="11" fillId="3" borderId="22" xfId="0" applyNumberFormat="1" applyFont="1" applyFill="1" applyBorder="1" applyAlignment="1">
      <alignment horizontal="right"/>
    </xf>
    <xf numFmtId="0" fontId="6" fillId="0" borderId="8" xfId="0" applyFont="1" applyBorder="1"/>
    <xf numFmtId="44" fontId="6" fillId="3" borderId="8" xfId="0" applyNumberFormat="1" applyFont="1" applyFill="1" applyBorder="1" applyAlignment="1">
      <alignment horizontal="right"/>
    </xf>
    <xf numFmtId="44" fontId="6" fillId="3" borderId="15" xfId="0" applyNumberFormat="1" applyFont="1" applyFill="1" applyBorder="1" applyAlignment="1">
      <alignment horizontal="right"/>
    </xf>
    <xf numFmtId="0" fontId="6" fillId="0" borderId="15" xfId="0" applyFont="1" applyBorder="1"/>
    <xf numFmtId="10" fontId="6" fillId="0" borderId="15" xfId="0" applyNumberFormat="1" applyFont="1" applyBorder="1"/>
    <xf numFmtId="0" fontId="0" fillId="0" borderId="0" xfId="0" applyFill="1" applyAlignment="1">
      <alignment horizontal="left"/>
    </xf>
    <xf numFmtId="0" fontId="2" fillId="0" borderId="23" xfId="0" applyFont="1" applyFill="1" applyBorder="1" applyAlignment="1">
      <alignment horizontal="center" wrapText="1"/>
    </xf>
    <xf numFmtId="14" fontId="2" fillId="0" borderId="23" xfId="0" applyNumberFormat="1" applyFont="1" applyFill="1" applyBorder="1" applyAlignment="1">
      <alignment horizontal="center" wrapText="1"/>
    </xf>
    <xf numFmtId="0" fontId="2" fillId="2" borderId="24" xfId="0" applyFont="1" applyFill="1" applyBorder="1" applyAlignment="1">
      <alignment horizontal="center" wrapText="1"/>
    </xf>
    <xf numFmtId="14" fontId="2" fillId="2" borderId="25" xfId="0" quotePrefix="1" applyNumberFormat="1" applyFont="1" applyFill="1" applyBorder="1" applyAlignment="1">
      <alignment horizontal="center" wrapText="1"/>
    </xf>
    <xf numFmtId="0" fontId="0" fillId="0" borderId="0" xfId="0" applyFill="1" applyBorder="1" applyAlignment="1">
      <alignment vertical="top"/>
    </xf>
    <xf numFmtId="0" fontId="5" fillId="2" borderId="6" xfId="0" applyFont="1" applyFill="1" applyBorder="1" applyAlignment="1">
      <alignment vertical="top"/>
    </xf>
    <xf numFmtId="0" fontId="5" fillId="4" borderId="7" xfId="0" applyFont="1" applyFill="1" applyBorder="1" applyAlignment="1"/>
    <xf numFmtId="0" fontId="0" fillId="4" borderId="2" xfId="0" applyFill="1" applyBorder="1" applyAlignment="1">
      <alignment horizontal="right"/>
    </xf>
    <xf numFmtId="0" fontId="17" fillId="0" borderId="0" xfId="0" applyFont="1" applyFill="1" applyBorder="1" applyAlignment="1">
      <alignment horizontal="left"/>
    </xf>
    <xf numFmtId="3" fontId="6" fillId="0" borderId="8" xfId="0" applyNumberFormat="1" applyFont="1" applyBorder="1"/>
    <xf numFmtId="3" fontId="6" fillId="0" borderId="15" xfId="0" applyNumberFormat="1" applyFont="1" applyBorder="1"/>
    <xf numFmtId="164" fontId="6" fillId="0" borderId="8" xfId="0" applyNumberFormat="1" applyFont="1" applyBorder="1"/>
    <xf numFmtId="164" fontId="6" fillId="0" borderId="15" xfId="0" applyNumberFormat="1" applyFont="1" applyBorder="1"/>
    <xf numFmtId="0" fontId="5" fillId="2" borderId="8" xfId="0" applyFont="1" applyFill="1" applyBorder="1" applyAlignment="1">
      <alignment horizontal="center" vertical="center" wrapText="1"/>
    </xf>
    <xf numFmtId="165" fontId="5" fillId="2" borderId="8" xfId="0" applyNumberFormat="1" applyFont="1" applyFill="1" applyBorder="1" applyAlignment="1">
      <alignment horizontal="center" vertical="center" wrapText="1"/>
    </xf>
    <xf numFmtId="0" fontId="2" fillId="0" borderId="0" xfId="0" applyFont="1" applyBorder="1" applyAlignment="1">
      <alignment vertical="center" wrapText="1"/>
    </xf>
    <xf numFmtId="0" fontId="2" fillId="0" borderId="5" xfId="0" applyFont="1" applyBorder="1" applyAlignment="1">
      <alignment vertical="top" wrapText="1"/>
    </xf>
    <xf numFmtId="0" fontId="2" fillId="0" borderId="18" xfId="0" applyFont="1" applyBorder="1" applyAlignment="1">
      <alignment wrapText="1"/>
    </xf>
    <xf numFmtId="0" fontId="5" fillId="2" borderId="5" xfId="0" applyFont="1" applyFill="1" applyBorder="1" applyAlignment="1">
      <alignment vertical="top"/>
    </xf>
    <xf numFmtId="0" fontId="9" fillId="6" borderId="0" xfId="0" applyFont="1" applyFill="1" applyBorder="1" applyAlignment="1">
      <alignment horizontal="centerContinuous" wrapText="1"/>
    </xf>
    <xf numFmtId="0" fontId="8" fillId="6" borderId="0" xfId="0" applyFont="1" applyFill="1" applyBorder="1" applyAlignment="1">
      <alignment horizontal="centerContinuous" vertical="center"/>
    </xf>
    <xf numFmtId="0" fontId="10" fillId="6" borderId="0" xfId="0" applyFont="1" applyFill="1" applyBorder="1" applyAlignment="1">
      <alignment horizontal="centerContinuous" vertical="center"/>
    </xf>
    <xf numFmtId="0" fontId="10" fillId="6" borderId="0" xfId="0" applyFont="1" applyFill="1" applyBorder="1" applyAlignment="1">
      <alignment horizontal="centerContinuous" vertical="center" wrapText="1"/>
    </xf>
    <xf numFmtId="0" fontId="8" fillId="6" borderId="0" xfId="0" applyFont="1" applyFill="1" applyBorder="1" applyAlignment="1">
      <alignment horizontal="centerContinuous" wrapText="1"/>
    </xf>
    <xf numFmtId="0" fontId="12" fillId="0" borderId="29" xfId="0" applyFont="1" applyBorder="1" applyAlignment="1">
      <alignment wrapText="1"/>
    </xf>
    <xf numFmtId="0" fontId="12" fillId="0" borderId="30" xfId="0" applyFont="1" applyBorder="1" applyAlignment="1">
      <alignment wrapText="1"/>
    </xf>
    <xf numFmtId="0" fontId="14" fillId="3" borderId="26" xfId="0" applyFont="1" applyFill="1" applyBorder="1" applyAlignment="1">
      <alignment wrapText="1"/>
    </xf>
    <xf numFmtId="42" fontId="12" fillId="0" borderId="31" xfId="0" applyNumberFormat="1" applyFont="1" applyBorder="1" applyAlignment="1">
      <alignment wrapText="1"/>
    </xf>
    <xf numFmtId="42" fontId="12" fillId="0" borderId="31" xfId="0" applyNumberFormat="1" applyFont="1" applyFill="1" applyBorder="1" applyAlignment="1">
      <alignment wrapText="1"/>
    </xf>
    <xf numFmtId="42" fontId="12" fillId="0" borderId="23" xfId="0" applyNumberFormat="1" applyFont="1" applyBorder="1" applyAlignment="1">
      <alignment wrapText="1"/>
    </xf>
    <xf numFmtId="42" fontId="12" fillId="0" borderId="4" xfId="0" applyNumberFormat="1" applyFont="1" applyBorder="1" applyAlignment="1">
      <alignment wrapText="1"/>
    </xf>
    <xf numFmtId="42" fontId="12" fillId="0" borderId="4" xfId="0" applyNumberFormat="1" applyFont="1" applyFill="1" applyBorder="1" applyAlignment="1">
      <alignment wrapText="1"/>
    </xf>
    <xf numFmtId="42" fontId="14" fillId="3" borderId="4" xfId="0" applyNumberFormat="1" applyFont="1" applyFill="1" applyBorder="1" applyAlignment="1">
      <alignment wrapText="1"/>
    </xf>
    <xf numFmtId="42" fontId="14" fillId="3" borderId="21" xfId="0" applyNumberFormat="1" applyFont="1" applyFill="1" applyBorder="1" applyAlignment="1">
      <alignment wrapText="1"/>
    </xf>
    <xf numFmtId="0" fontId="21" fillId="0" borderId="0" xfId="0" applyFont="1" applyBorder="1" applyAlignment="1">
      <alignment horizontal="left"/>
    </xf>
    <xf numFmtId="0" fontId="5" fillId="7" borderId="0" xfId="0" applyFont="1" applyFill="1" applyBorder="1" applyAlignment="1">
      <alignment vertical="center" wrapText="1"/>
    </xf>
    <xf numFmtId="44" fontId="5" fillId="7" borderId="0" xfId="0" applyNumberFormat="1" applyFont="1" applyFill="1" applyBorder="1" applyAlignment="1">
      <alignment vertical="center" wrapText="1"/>
    </xf>
    <xf numFmtId="0" fontId="2" fillId="0" borderId="27" xfId="0" applyFont="1" applyBorder="1" applyAlignment="1">
      <alignment wrapText="1"/>
    </xf>
    <xf numFmtId="0" fontId="5" fillId="2" borderId="13" xfId="0" applyFont="1" applyFill="1" applyBorder="1" applyAlignment="1">
      <alignment vertical="center"/>
    </xf>
    <xf numFmtId="0" fontId="5" fillId="2" borderId="14" xfId="0" applyFont="1" applyFill="1" applyBorder="1" applyAlignment="1">
      <alignment vertical="center"/>
    </xf>
    <xf numFmtId="0" fontId="12" fillId="0" borderId="4" xfId="0" applyFont="1" applyBorder="1" applyAlignment="1">
      <alignment wrapText="1"/>
    </xf>
    <xf numFmtId="0" fontId="12" fillId="0" borderId="32" xfId="0" applyFont="1" applyBorder="1" applyAlignment="1">
      <alignment wrapText="1"/>
    </xf>
    <xf numFmtId="44" fontId="12" fillId="0" borderId="31" xfId="0" applyNumberFormat="1" applyFont="1" applyBorder="1" applyAlignment="1">
      <alignment wrapText="1"/>
    </xf>
    <xf numFmtId="44" fontId="12" fillId="0" borderId="4" xfId="0" applyNumberFormat="1" applyFont="1" applyBorder="1" applyAlignment="1">
      <alignment wrapText="1"/>
    </xf>
    <xf numFmtId="0" fontId="1" fillId="0" borderId="8" xfId="0" applyFont="1" applyBorder="1" applyAlignment="1">
      <alignment wrapText="1"/>
    </xf>
    <xf numFmtId="0" fontId="1" fillId="0" borderId="18" xfId="0" applyFont="1" applyBorder="1" applyAlignment="1">
      <alignment wrapText="1"/>
    </xf>
    <xf numFmtId="0" fontId="1" fillId="0" borderId="5" xfId="0" applyFont="1" applyBorder="1" applyAlignment="1">
      <alignment vertical="top" wrapText="1"/>
    </xf>
    <xf numFmtId="0" fontId="22" fillId="4" borderId="6" xfId="0" applyFont="1" applyFill="1" applyBorder="1" applyAlignment="1">
      <alignment horizontal="centerContinuous" vertical="top"/>
    </xf>
    <xf numFmtId="0" fontId="3" fillId="0" borderId="5" xfId="5" quotePrefix="1" applyBorder="1" applyAlignment="1" applyProtection="1">
      <alignment vertical="top" wrapText="1"/>
    </xf>
    <xf numFmtId="44" fontId="2" fillId="0" borderId="8" xfId="0" applyNumberFormat="1" applyFont="1" applyFill="1" applyBorder="1" applyAlignment="1">
      <alignment wrapText="1"/>
    </xf>
    <xf numFmtId="44" fontId="2" fillId="0" borderId="8" xfId="0" applyNumberFormat="1" applyFont="1" applyFill="1" applyBorder="1" applyAlignment="1">
      <alignment horizontal="right" vertical="center" wrapText="1"/>
    </xf>
    <xf numFmtId="0" fontId="1" fillId="0" borderId="0" xfId="0" applyFont="1" applyFill="1" applyBorder="1" applyAlignment="1">
      <alignment wrapText="1"/>
    </xf>
    <xf numFmtId="0" fontId="1" fillId="0" borderId="8" xfId="0" applyFont="1" applyFill="1" applyBorder="1" applyAlignment="1">
      <alignment wrapText="1"/>
    </xf>
    <xf numFmtId="0" fontId="5" fillId="0" borderId="8" xfId="0" applyFont="1" applyFill="1" applyBorder="1" applyAlignment="1">
      <alignment wrapText="1"/>
    </xf>
    <xf numFmtId="0" fontId="11" fillId="0" borderId="8" xfId="0" applyFont="1" applyBorder="1" applyAlignment="1">
      <alignment horizontal="center"/>
    </xf>
    <xf numFmtId="0" fontId="17" fillId="0" borderId="26" xfId="0" applyFont="1" applyFill="1" applyBorder="1" applyAlignment="1">
      <alignment horizontal="center" vertical="top"/>
    </xf>
    <xf numFmtId="0" fontId="17" fillId="4" borderId="23" xfId="0" applyFont="1" applyFill="1" applyBorder="1" applyAlignment="1">
      <alignment horizontal="left" vertical="top"/>
    </xf>
    <xf numFmtId="0" fontId="17" fillId="4" borderId="3" xfId="0" applyFont="1" applyFill="1" applyBorder="1" applyAlignment="1">
      <alignment horizontal="center" wrapText="1"/>
    </xf>
    <xf numFmtId="0" fontId="17" fillId="8" borderId="36" xfId="0" applyFont="1" applyFill="1" applyBorder="1" applyAlignment="1">
      <alignment horizontal="left" vertical="top"/>
    </xf>
    <xf numFmtId="0" fontId="17" fillId="8" borderId="37" xfId="0" applyFont="1" applyFill="1" applyBorder="1" applyAlignment="1">
      <alignment horizontal="center" vertical="top"/>
    </xf>
    <xf numFmtId="0" fontId="17" fillId="8" borderId="1" xfId="0" applyFont="1" applyFill="1" applyBorder="1" applyAlignment="1">
      <alignment horizontal="center" wrapText="1"/>
    </xf>
    <xf numFmtId="0" fontId="8" fillId="6" borderId="0" xfId="0" applyFont="1" applyFill="1" applyBorder="1" applyAlignment="1">
      <alignment horizontal="right" vertical="center"/>
    </xf>
    <xf numFmtId="0" fontId="5" fillId="0" borderId="26" xfId="0" applyFont="1" applyFill="1" applyBorder="1" applyAlignment="1">
      <alignment horizontal="center" vertical="center"/>
    </xf>
    <xf numFmtId="44" fontId="14" fillId="3" borderId="21" xfId="0" applyNumberFormat="1" applyFont="1" applyFill="1" applyBorder="1" applyAlignment="1">
      <alignment wrapText="1"/>
    </xf>
    <xf numFmtId="0" fontId="14" fillId="9" borderId="28" xfId="0" applyFont="1" applyFill="1" applyBorder="1" applyAlignment="1">
      <alignment wrapText="1"/>
    </xf>
    <xf numFmtId="0" fontId="14" fillId="9" borderId="29" xfId="0" applyFont="1" applyFill="1" applyBorder="1" applyAlignment="1">
      <alignment wrapText="1"/>
    </xf>
    <xf numFmtId="0" fontId="23" fillId="0" borderId="0" xfId="0" applyFont="1" applyBorder="1" applyAlignment="1">
      <alignment horizontal="left" vertical="center"/>
    </xf>
    <xf numFmtId="0" fontId="23" fillId="0" borderId="0" xfId="0" applyFont="1" applyBorder="1" applyAlignment="1">
      <alignment horizontal="left"/>
    </xf>
    <xf numFmtId="0" fontId="21" fillId="2" borderId="24" xfId="0" applyFont="1" applyFill="1" applyBorder="1" applyAlignment="1">
      <alignment horizontal="center" wrapText="1"/>
    </xf>
    <xf numFmtId="14" fontId="8" fillId="2" borderId="25" xfId="0" quotePrefix="1" applyNumberFormat="1" applyFont="1" applyFill="1" applyBorder="1" applyAlignment="1">
      <alignment horizontal="center" wrapText="1"/>
    </xf>
    <xf numFmtId="42" fontId="12" fillId="7" borderId="4" xfId="0" applyNumberFormat="1" applyFont="1" applyFill="1" applyBorder="1" applyAlignment="1">
      <alignment wrapText="1"/>
    </xf>
    <xf numFmtId="42" fontId="6" fillId="3" borderId="8" xfId="0" applyNumberFormat="1" applyFont="1" applyFill="1" applyBorder="1" applyAlignment="1">
      <alignment horizontal="right"/>
    </xf>
    <xf numFmtId="42" fontId="11" fillId="3" borderId="9" xfId="0" applyNumberFormat="1" applyFont="1" applyFill="1" applyBorder="1" applyAlignment="1">
      <alignment horizontal="right"/>
    </xf>
    <xf numFmtId="3" fontId="12" fillId="9" borderId="31" xfId="0" applyNumberFormat="1" applyFont="1" applyFill="1" applyBorder="1" applyAlignment="1">
      <alignment wrapText="1"/>
    </xf>
    <xf numFmtId="3" fontId="12" fillId="9" borderId="4" xfId="0" applyNumberFormat="1" applyFont="1" applyFill="1" applyBorder="1" applyAlignment="1">
      <alignment wrapText="1"/>
    </xf>
    <xf numFmtId="3" fontId="12" fillId="0" borderId="4" xfId="0" applyNumberFormat="1" applyFont="1" applyBorder="1" applyAlignment="1">
      <alignment wrapText="1"/>
    </xf>
    <xf numFmtId="3" fontId="12" fillId="0" borderId="32" xfId="0" applyNumberFormat="1" applyFont="1" applyBorder="1" applyAlignment="1">
      <alignment wrapText="1"/>
    </xf>
    <xf numFmtId="3" fontId="14" fillId="3" borderId="21" xfId="0" applyNumberFormat="1" applyFont="1" applyFill="1" applyBorder="1" applyAlignment="1">
      <alignment wrapText="1"/>
    </xf>
    <xf numFmtId="0" fontId="5" fillId="7" borderId="26" xfId="0" applyFont="1" applyFill="1" applyBorder="1" applyAlignment="1">
      <alignment horizontal="center"/>
    </xf>
    <xf numFmtId="0" fontId="9" fillId="0" borderId="0" xfId="0" applyFont="1" applyAlignment="1">
      <alignment vertical="center"/>
    </xf>
    <xf numFmtId="42" fontId="14" fillId="0" borderId="23" xfId="0" applyNumberFormat="1" applyFont="1" applyFill="1" applyBorder="1" applyAlignment="1">
      <alignment wrapText="1"/>
    </xf>
    <xf numFmtId="0" fontId="5" fillId="0" borderId="0" xfId="0" applyFont="1" applyBorder="1"/>
    <xf numFmtId="0" fontId="5" fillId="9" borderId="26" xfId="0" applyFont="1" applyFill="1" applyBorder="1" applyAlignment="1">
      <alignment vertical="center"/>
    </xf>
    <xf numFmtId="0" fontId="1" fillId="0" borderId="0" xfId="0" applyFont="1" applyAlignment="1">
      <alignment horizontal="right" vertical="center"/>
    </xf>
    <xf numFmtId="0" fontId="14" fillId="0" borderId="0" xfId="0" applyFont="1" applyBorder="1" applyAlignment="1">
      <alignment horizontal="left" vertical="center" wrapText="1"/>
    </xf>
    <xf numFmtId="0" fontId="8" fillId="2" borderId="26" xfId="0" applyFont="1" applyFill="1" applyBorder="1" applyAlignment="1">
      <alignment horizontal="center" vertical="center" wrapText="1"/>
    </xf>
    <xf numFmtId="0" fontId="8" fillId="0" borderId="0" xfId="0" applyFont="1" applyBorder="1" applyAlignment="1">
      <alignment horizontal="left" vertical="center" wrapText="1"/>
    </xf>
    <xf numFmtId="0" fontId="1" fillId="0" borderId="0" xfId="0" applyFont="1"/>
    <xf numFmtId="0" fontId="5" fillId="0" borderId="8" xfId="0" applyFont="1" applyBorder="1" applyAlignment="1">
      <alignment wrapText="1"/>
    </xf>
    <xf numFmtId="44" fontId="5" fillId="0" borderId="8" xfId="0" applyNumberFormat="1" applyFont="1" applyFill="1" applyBorder="1" applyAlignment="1">
      <alignment horizontal="right" vertical="center" wrapText="1"/>
    </xf>
    <xf numFmtId="0" fontId="11" fillId="0" borderId="8" xfId="0" quotePrefix="1" applyFont="1" applyBorder="1"/>
    <xf numFmtId="3" fontId="27" fillId="0" borderId="26" xfId="0" applyNumberFormat="1" applyFont="1" applyBorder="1"/>
    <xf numFmtId="44" fontId="14" fillId="0" borderId="4" xfId="0" applyNumberFormat="1" applyFont="1" applyBorder="1" applyAlignment="1">
      <alignment wrapText="1"/>
    </xf>
    <xf numFmtId="42" fontId="14" fillId="0" borderId="4" xfId="0" applyNumberFormat="1" applyFont="1" applyBorder="1" applyAlignment="1">
      <alignment wrapText="1"/>
    </xf>
    <xf numFmtId="42" fontId="14" fillId="0" borderId="4" xfId="0" applyNumberFormat="1" applyFont="1" applyFill="1" applyBorder="1" applyAlignment="1">
      <alignment wrapText="1"/>
    </xf>
    <xf numFmtId="0" fontId="20" fillId="4" borderId="10" xfId="0" applyFont="1" applyFill="1" applyBorder="1" applyAlignment="1">
      <alignment horizontal="center" vertical="top" wrapText="1"/>
    </xf>
    <xf numFmtId="0" fontId="20" fillId="4" borderId="12" xfId="0" applyFont="1" applyFill="1" applyBorder="1" applyAlignment="1">
      <alignment horizontal="center" vertical="top" wrapText="1"/>
    </xf>
    <xf numFmtId="0" fontId="0" fillId="0" borderId="6" xfId="0" applyBorder="1" applyAlignment="1">
      <alignment horizontal="center"/>
    </xf>
    <xf numFmtId="0" fontId="0" fillId="0" borderId="5" xfId="0" applyBorder="1" applyAlignment="1">
      <alignment horizontal="center"/>
    </xf>
    <xf numFmtId="0" fontId="5" fillId="0" borderId="19" xfId="0" applyFont="1" applyFill="1" applyBorder="1" applyAlignment="1">
      <alignment horizontal="left" vertical="top" wrapText="1"/>
    </xf>
    <xf numFmtId="0" fontId="5" fillId="0" borderId="20" xfId="0" applyFont="1" applyFill="1" applyBorder="1" applyAlignment="1">
      <alignment horizontal="left" vertical="top" wrapText="1"/>
    </xf>
    <xf numFmtId="0" fontId="5" fillId="0" borderId="21" xfId="0" applyFont="1" applyFill="1" applyBorder="1" applyAlignment="1">
      <alignment horizontal="left" vertical="top" wrapText="1"/>
    </xf>
    <xf numFmtId="0" fontId="10" fillId="4" borderId="33" xfId="0" applyFont="1" applyFill="1" applyBorder="1" applyAlignment="1">
      <alignment horizontal="center" vertical="top" wrapText="1"/>
    </xf>
    <xf numFmtId="0" fontId="10" fillId="4" borderId="34" xfId="0" applyFont="1" applyFill="1" applyBorder="1" applyAlignment="1">
      <alignment horizontal="center" vertical="top" wrapText="1"/>
    </xf>
    <xf numFmtId="0" fontId="10" fillId="4" borderId="35" xfId="0" applyFont="1" applyFill="1" applyBorder="1" applyAlignment="1">
      <alignment horizontal="center" vertical="top" wrapText="1"/>
    </xf>
    <xf numFmtId="0" fontId="10" fillId="4" borderId="10" xfId="0" applyFont="1" applyFill="1" applyBorder="1" applyAlignment="1">
      <alignment horizontal="center" wrapText="1"/>
    </xf>
    <xf numFmtId="0" fontId="10" fillId="4" borderId="11" xfId="0" applyFont="1" applyFill="1" applyBorder="1" applyAlignment="1">
      <alignment horizontal="center" wrapText="1"/>
    </xf>
    <xf numFmtId="0" fontId="0" fillId="4" borderId="11" xfId="0" applyFill="1" applyBorder="1"/>
    <xf numFmtId="0" fontId="0" fillId="4" borderId="12" xfId="0" applyFill="1" applyBorder="1"/>
    <xf numFmtId="0" fontId="17" fillId="4" borderId="6" xfId="0" applyFont="1" applyFill="1" applyBorder="1" applyAlignment="1">
      <alignment horizontal="center"/>
    </xf>
    <xf numFmtId="0" fontId="17" fillId="4" borderId="0" xfId="0" applyFont="1" applyFill="1" applyBorder="1" applyAlignment="1">
      <alignment horizontal="center"/>
    </xf>
    <xf numFmtId="0" fontId="0" fillId="4" borderId="0" xfId="0" applyFill="1" applyBorder="1"/>
    <xf numFmtId="0" fontId="0" fillId="4" borderId="5" xfId="0" applyFill="1" applyBorder="1"/>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8" fillId="0" borderId="0" xfId="0" applyFont="1" applyBorder="1" applyAlignment="1">
      <alignment horizontal="left" wrapText="1"/>
    </xf>
    <xf numFmtId="0" fontId="18" fillId="0" borderId="0" xfId="0" applyFont="1" applyAlignment="1">
      <alignment wrapText="1"/>
    </xf>
    <xf numFmtId="0" fontId="0" fillId="0" borderId="25" xfId="0" applyBorder="1" applyAlignment="1">
      <alignment horizontal="center" vertical="center" wrapText="1"/>
    </xf>
  </cellXfs>
  <cellStyles count="6">
    <cellStyle name="Comma0" xfId="1" xr:uid="{00000000-0005-0000-0000-000000000000}"/>
    <cellStyle name="Currency0" xfId="2" xr:uid="{00000000-0005-0000-0000-000001000000}"/>
    <cellStyle name="Date" xfId="3" xr:uid="{00000000-0005-0000-0000-000002000000}"/>
    <cellStyle name="Fixed" xfId="4" xr:uid="{00000000-0005-0000-0000-000003000000}"/>
    <cellStyle name="Hyperlink" xfId="5"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25051"/>
      <rgbColor rgb="000000FF"/>
      <rgbColor rgb="00A1A1A1"/>
      <rgbColor rgb="00F20017"/>
      <rgbColor rgb="0073A5CC"/>
      <rgbColor rgb="00800000"/>
      <rgbColor rgb="00008000"/>
      <rgbColor rgb="00000080"/>
      <rgbColor rgb="00808000"/>
      <rgbColor rgb="00800080"/>
      <rgbColor rgb="00008080"/>
      <rgbColor rgb="0000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FBF0F"/>
      <rgbColor rgb="00CCFFFF"/>
      <rgbColor rgb="00CCFFCC"/>
      <rgbColor rgb="00FFFF99"/>
      <rgbColor rgb="0099CCFF"/>
      <rgbColor rgb="00FF99CC"/>
      <rgbColor rgb="00E3F78D"/>
      <rgbColor rgb="00FFCC99"/>
      <rgbColor rgb="003366FF"/>
      <rgbColor rgb="0033CCCC"/>
      <rgbColor rgb="0099CC00"/>
      <rgbColor rgb="00700017"/>
      <rgbColor rgb="00FF9900"/>
      <rgbColor rgb="00FF6600"/>
      <rgbColor rgb="00666699"/>
      <rgbColor rgb="00969696"/>
      <rgbColor rgb="00003366"/>
      <rgbColor rgb="00339966"/>
      <rgbColor rgb="00003300"/>
      <rgbColor rgb="00333300"/>
      <rgbColor rgb="00993300"/>
      <rgbColor rgb="00B5DC10"/>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0</xdr:rowOff>
    </xdr:from>
    <xdr:to>
      <xdr:col>0</xdr:col>
      <xdr:colOff>635000</xdr:colOff>
      <xdr:row>0</xdr:row>
      <xdr:rowOff>0</xdr:rowOff>
    </xdr:to>
    <xdr:pic>
      <xdr:nvPicPr>
        <xdr:cNvPr id="17829" name="Picture 2">
          <a:extLst>
            <a:ext uri="{FF2B5EF4-FFF2-40B4-BE49-F238E27FC236}">
              <a16:creationId xmlns:a16="http://schemas.microsoft.com/office/drawing/2014/main" id="{A357D85D-45B6-41B8-BD27-49F9E1FA43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596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0</xdr:rowOff>
    </xdr:from>
    <xdr:to>
      <xdr:col>0</xdr:col>
      <xdr:colOff>635000</xdr:colOff>
      <xdr:row>0</xdr:row>
      <xdr:rowOff>0</xdr:rowOff>
    </xdr:to>
    <xdr:pic>
      <xdr:nvPicPr>
        <xdr:cNvPr id="17830" name="Picture 3">
          <a:extLst>
            <a:ext uri="{FF2B5EF4-FFF2-40B4-BE49-F238E27FC236}">
              <a16:creationId xmlns:a16="http://schemas.microsoft.com/office/drawing/2014/main" id="{0AE1E2E5-FC93-43D1-B6F3-EC6F43B68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596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171450</xdr:colOff>
      <xdr:row>0</xdr:row>
      <xdr:rowOff>0</xdr:rowOff>
    </xdr:from>
    <xdr:to>
      <xdr:col>3</xdr:col>
      <xdr:colOff>736600</xdr:colOff>
      <xdr:row>0</xdr:row>
      <xdr:rowOff>0</xdr:rowOff>
    </xdr:to>
    <xdr:pic>
      <xdr:nvPicPr>
        <xdr:cNvPr id="17831" name="Picture 241">
          <a:extLst>
            <a:ext uri="{FF2B5EF4-FFF2-40B4-BE49-F238E27FC236}">
              <a16:creationId xmlns:a16="http://schemas.microsoft.com/office/drawing/2014/main" id="{44749F8F-00B8-4514-80E7-87A64A9044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0"/>
          <a:ext cx="37909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171450</xdr:colOff>
      <xdr:row>0</xdr:row>
      <xdr:rowOff>0</xdr:rowOff>
    </xdr:from>
    <xdr:to>
      <xdr:col>3</xdr:col>
      <xdr:colOff>736600</xdr:colOff>
      <xdr:row>0</xdr:row>
      <xdr:rowOff>0</xdr:rowOff>
    </xdr:to>
    <xdr:pic>
      <xdr:nvPicPr>
        <xdr:cNvPr id="17832" name="Picture 241">
          <a:extLst>
            <a:ext uri="{FF2B5EF4-FFF2-40B4-BE49-F238E27FC236}">
              <a16:creationId xmlns:a16="http://schemas.microsoft.com/office/drawing/2014/main" id="{9566E778-0B2A-46B8-AD2C-5680F82AA1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0"/>
          <a:ext cx="37909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171450</xdr:colOff>
      <xdr:row>0</xdr:row>
      <xdr:rowOff>0</xdr:rowOff>
    </xdr:from>
    <xdr:to>
      <xdr:col>7</xdr:col>
      <xdr:colOff>736600</xdr:colOff>
      <xdr:row>0</xdr:row>
      <xdr:rowOff>0</xdr:rowOff>
    </xdr:to>
    <xdr:pic>
      <xdr:nvPicPr>
        <xdr:cNvPr id="17833" name="Picture 241">
          <a:extLst>
            <a:ext uri="{FF2B5EF4-FFF2-40B4-BE49-F238E27FC236}">
              <a16:creationId xmlns:a16="http://schemas.microsoft.com/office/drawing/2014/main" id="{F7994C5C-D8E1-44FD-9EF8-A65DAC1B85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54950" y="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171450</xdr:colOff>
      <xdr:row>0</xdr:row>
      <xdr:rowOff>0</xdr:rowOff>
    </xdr:from>
    <xdr:to>
      <xdr:col>7</xdr:col>
      <xdr:colOff>736600</xdr:colOff>
      <xdr:row>0</xdr:row>
      <xdr:rowOff>0</xdr:rowOff>
    </xdr:to>
    <xdr:pic>
      <xdr:nvPicPr>
        <xdr:cNvPr id="17834" name="Picture 241">
          <a:extLst>
            <a:ext uri="{FF2B5EF4-FFF2-40B4-BE49-F238E27FC236}">
              <a16:creationId xmlns:a16="http://schemas.microsoft.com/office/drawing/2014/main" id="{60E03D4B-2859-4370-B672-6B8472A3F0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54950" y="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hio Brand">
  <a:themeElements>
    <a:clrScheme name="Ohio Brand">
      <a:dk1>
        <a:srgbClr val="000000"/>
      </a:dk1>
      <a:lt1>
        <a:srgbClr val="FFFFFF"/>
      </a:lt1>
      <a:dk2>
        <a:srgbClr val="700017"/>
      </a:dk2>
      <a:lt2>
        <a:srgbClr val="FFBF0F"/>
      </a:lt2>
      <a:accent1>
        <a:srgbClr val="F20017"/>
      </a:accent1>
      <a:accent2>
        <a:srgbClr val="700017"/>
      </a:accent2>
      <a:accent3>
        <a:srgbClr val="A1A1A1"/>
      </a:accent3>
      <a:accent4>
        <a:srgbClr val="73A5CC"/>
      </a:accent4>
      <a:accent5>
        <a:srgbClr val="FFBF0F"/>
      </a:accent5>
      <a:accent6>
        <a:srgbClr val="B5DC1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jfs.ohio.gov/owd/WorkforceProf/Docs/OCommunityDescriptions.stm" TargetMode="External"/><Relationship Id="rId1" Type="http://schemas.openxmlformats.org/officeDocument/2006/relationships/hyperlink" Target="http://jfs.ohio.gov/owd/WorkforceProf/Docs/RecoveryCommunities.s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A1:B26"/>
  <sheetViews>
    <sheetView topLeftCell="B19" zoomScale="149" zoomScaleNormal="100" workbookViewId="0">
      <selection activeCell="B25" sqref="B25"/>
    </sheetView>
  </sheetViews>
  <sheetFormatPr defaultRowHeight="13.2"/>
  <cols>
    <col min="1" max="1" width="7.21875" customWidth="1"/>
    <col min="2" max="2" width="104.44140625" customWidth="1"/>
  </cols>
  <sheetData>
    <row r="1" spans="1:2" s="2" customFormat="1" ht="18.75" customHeight="1">
      <c r="A1" s="147" t="s">
        <v>77</v>
      </c>
      <c r="B1" s="148"/>
    </row>
    <row r="2" spans="1:2" s="2" customFormat="1" ht="16.5" customHeight="1">
      <c r="A2" s="99" t="s">
        <v>20</v>
      </c>
      <c r="B2" s="25"/>
    </row>
    <row r="3" spans="1:2">
      <c r="A3" s="149"/>
      <c r="B3" s="150"/>
    </row>
    <row r="4" spans="1:2" s="7" customFormat="1" ht="15" customHeight="1">
      <c r="A4" s="57" t="s">
        <v>9</v>
      </c>
      <c r="B4" s="23"/>
    </row>
    <row r="5" spans="1:2" s="7" customFormat="1" ht="10.5" customHeight="1">
      <c r="A5" s="11"/>
      <c r="B5" s="68"/>
    </row>
    <row r="6" spans="1:2" s="7" customFormat="1" ht="117" customHeight="1">
      <c r="A6" s="11" t="s">
        <v>10</v>
      </c>
      <c r="B6" s="98" t="s">
        <v>78</v>
      </c>
    </row>
    <row r="7" spans="1:2" s="7" customFormat="1" ht="52.95" customHeight="1">
      <c r="A7" s="11" t="s">
        <v>10</v>
      </c>
      <c r="B7" s="98" t="s">
        <v>86</v>
      </c>
    </row>
    <row r="8" spans="1:2" s="7" customFormat="1" ht="33.450000000000003" customHeight="1">
      <c r="A8" s="11" t="s">
        <v>10</v>
      </c>
      <c r="B8" s="98" t="s">
        <v>66</v>
      </c>
    </row>
    <row r="9" spans="1:2" s="7" customFormat="1" ht="9.75" customHeight="1">
      <c r="A9" s="11"/>
      <c r="B9" s="13"/>
    </row>
    <row r="10" spans="1:2" s="7" customFormat="1" ht="16.5" customHeight="1">
      <c r="A10" s="57" t="s">
        <v>69</v>
      </c>
      <c r="B10" s="24"/>
    </row>
    <row r="11" spans="1:2" s="7" customFormat="1" ht="27" customHeight="1">
      <c r="A11" s="11" t="s">
        <v>10</v>
      </c>
      <c r="B11" s="98" t="s">
        <v>87</v>
      </c>
    </row>
    <row r="12" spans="1:2" s="7" customFormat="1" ht="27" customHeight="1">
      <c r="A12" s="11" t="s">
        <v>10</v>
      </c>
      <c r="B12" s="98" t="s">
        <v>54</v>
      </c>
    </row>
    <row r="13" spans="1:2" s="7" customFormat="1" ht="27" customHeight="1">
      <c r="A13" s="11" t="s">
        <v>10</v>
      </c>
      <c r="B13" s="98" t="s">
        <v>88</v>
      </c>
    </row>
    <row r="14" spans="1:2" s="7" customFormat="1" ht="39.450000000000003" customHeight="1">
      <c r="A14" s="11" t="s">
        <v>10</v>
      </c>
      <c r="B14" s="98" t="s">
        <v>89</v>
      </c>
    </row>
    <row r="15" spans="1:2" s="7" customFormat="1" ht="9.4499999999999993" customHeight="1">
      <c r="A15" s="11"/>
      <c r="B15" s="12"/>
    </row>
    <row r="16" spans="1:2" s="56" customFormat="1" ht="16.5" customHeight="1">
      <c r="A16" s="57" t="s">
        <v>53</v>
      </c>
      <c r="B16" s="70"/>
    </row>
    <row r="17" spans="1:2" s="7" customFormat="1" ht="53.25" customHeight="1">
      <c r="A17" s="11" t="s">
        <v>10</v>
      </c>
      <c r="B17" s="98" t="s">
        <v>79</v>
      </c>
    </row>
    <row r="18" spans="1:2" s="7" customFormat="1" ht="53.7" customHeight="1">
      <c r="A18" s="11" t="s">
        <v>10</v>
      </c>
      <c r="B18" s="98" t="s">
        <v>90</v>
      </c>
    </row>
    <row r="19" spans="1:2" s="7" customFormat="1" ht="15.45" customHeight="1">
      <c r="A19" s="11"/>
      <c r="B19" s="100" t="s">
        <v>55</v>
      </c>
    </row>
    <row r="20" spans="1:2" s="7" customFormat="1" ht="16.5" customHeight="1">
      <c r="A20" s="11"/>
      <c r="B20" s="100" t="s">
        <v>56</v>
      </c>
    </row>
    <row r="21" spans="1:2" s="7" customFormat="1" ht="8.5500000000000007" customHeight="1">
      <c r="A21" s="11"/>
      <c r="B21" s="12"/>
    </row>
    <row r="22" spans="1:2" s="7" customFormat="1" ht="16.5" customHeight="1">
      <c r="A22" s="57" t="s">
        <v>57</v>
      </c>
      <c r="B22" s="24"/>
    </row>
    <row r="23" spans="1:2" ht="54.45" customHeight="1">
      <c r="A23" s="11" t="s">
        <v>10</v>
      </c>
      <c r="B23" s="98" t="s">
        <v>80</v>
      </c>
    </row>
    <row r="24" spans="1:2" ht="39.6">
      <c r="A24" s="11" t="s">
        <v>10</v>
      </c>
      <c r="B24" s="98" t="s">
        <v>67</v>
      </c>
    </row>
    <row r="25" spans="1:2" ht="105.6">
      <c r="A25" s="11" t="s">
        <v>10</v>
      </c>
      <c r="B25" s="98" t="s">
        <v>91</v>
      </c>
    </row>
    <row r="26" spans="1:2">
      <c r="A26" s="11"/>
      <c r="B26" s="12"/>
    </row>
  </sheetData>
  <mergeCells count="2">
    <mergeCell ref="A1:B1"/>
    <mergeCell ref="A3:B3"/>
  </mergeCells>
  <phoneticPr fontId="7" type="noConversion"/>
  <hyperlinks>
    <hyperlink ref="B19" r:id="rId1" xr:uid="{D8F50929-9BE9-466C-AAD7-E27D6CFF4F8F}"/>
    <hyperlink ref="B20" r:id="rId2" xr:uid="{E741EEE2-C0D5-4E4E-9138-C45AE9BEAA35}"/>
  </hyperlinks>
  <pageMargins left="0.7" right="0.7" top="0.96" bottom="0.7" header="0.51" footer="0.27"/>
  <pageSetup scale="80" fitToHeight="2"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5"/>
    <pageSetUpPr fitToPage="1"/>
  </sheetPr>
  <dimension ref="A1:C51"/>
  <sheetViews>
    <sheetView zoomScale="118" zoomScaleNormal="70" workbookViewId="0">
      <pane ySplit="5" topLeftCell="A19" activePane="bottomLeft" state="frozen"/>
      <selection pane="bottomLeft" activeCell="B43" sqref="B43"/>
    </sheetView>
  </sheetViews>
  <sheetFormatPr defaultRowHeight="15"/>
  <cols>
    <col min="1" max="1" width="38.77734375" style="15" customWidth="1"/>
    <col min="2" max="2" width="39.5546875" style="15" customWidth="1"/>
    <col min="3" max="3" width="19.44140625" style="16" customWidth="1"/>
    <col min="4" max="4" width="2.77734375" customWidth="1"/>
  </cols>
  <sheetData>
    <row r="1" spans="1:3" ht="25.5" customHeight="1" thickBot="1">
      <c r="A1" s="154" t="str">
        <f>Instructions!A1</f>
        <v xml:space="preserve">FRESH START GRANT </v>
      </c>
      <c r="B1" s="155"/>
      <c r="C1" s="156"/>
    </row>
    <row r="2" spans="1:3" s="14" customFormat="1" ht="21.75" customHeight="1" thickBot="1">
      <c r="A2" s="108" t="s">
        <v>65</v>
      </c>
      <c r="B2" s="107">
        <v>15</v>
      </c>
      <c r="C2" s="109"/>
    </row>
    <row r="3" spans="1:3" s="14" customFormat="1" ht="6" customHeight="1" thickBot="1">
      <c r="A3" s="110"/>
      <c r="B3" s="111"/>
      <c r="C3" s="112"/>
    </row>
    <row r="4" spans="1:3" s="3" customFormat="1" ht="9.75" customHeight="1">
      <c r="A4" s="18"/>
      <c r="B4" s="18"/>
      <c r="C4" s="19"/>
    </row>
    <row r="5" spans="1:3" s="67" customFormat="1" ht="24.75" customHeight="1">
      <c r="A5" s="65" t="s">
        <v>23</v>
      </c>
      <c r="B5" s="65" t="s">
        <v>1</v>
      </c>
      <c r="C5" s="66" t="s">
        <v>35</v>
      </c>
    </row>
    <row r="6" spans="1:3" s="3" customFormat="1" ht="14.25" customHeight="1">
      <c r="A6" s="27" t="s">
        <v>27</v>
      </c>
      <c r="B6" s="27"/>
      <c r="C6" s="101"/>
    </row>
    <row r="7" spans="1:3" s="3" customFormat="1" ht="14.25" customHeight="1">
      <c r="A7" s="27" t="s">
        <v>28</v>
      </c>
      <c r="B7" s="27"/>
      <c r="C7" s="101"/>
    </row>
    <row r="8" spans="1:3" s="3" customFormat="1" ht="14.25" customHeight="1">
      <c r="A8" s="27" t="s">
        <v>29</v>
      </c>
      <c r="B8" s="27"/>
      <c r="C8" s="101"/>
    </row>
    <row r="9" spans="1:3" s="3" customFormat="1" ht="14.25" customHeight="1">
      <c r="A9" s="27" t="s">
        <v>30</v>
      </c>
      <c r="B9" s="27"/>
      <c r="C9" s="101"/>
    </row>
    <row r="10" spans="1:3" s="3" customFormat="1" ht="40.5" customHeight="1">
      <c r="A10" s="96" t="s">
        <v>93</v>
      </c>
      <c r="B10" s="27"/>
      <c r="C10" s="101"/>
    </row>
    <row r="11" spans="1:3" s="3" customFormat="1" ht="14.25" customHeight="1">
      <c r="A11" s="27" t="s">
        <v>31</v>
      </c>
      <c r="B11" s="27"/>
      <c r="C11" s="101"/>
    </row>
    <row r="12" spans="1:3" s="3" customFormat="1" ht="14.25" customHeight="1">
      <c r="A12" s="27" t="s">
        <v>32</v>
      </c>
      <c r="B12" s="27"/>
      <c r="C12" s="101"/>
    </row>
    <row r="13" spans="1:3" s="3" customFormat="1" ht="14.25" customHeight="1">
      <c r="A13" s="27" t="s">
        <v>33</v>
      </c>
      <c r="B13" s="27"/>
      <c r="C13" s="101"/>
    </row>
    <row r="14" spans="1:3" s="3" customFormat="1" ht="14.25" customHeight="1" thickBot="1">
      <c r="A14" s="27" t="s">
        <v>34</v>
      </c>
      <c r="B14" s="89"/>
      <c r="C14" s="101"/>
    </row>
    <row r="15" spans="1:3" s="3" customFormat="1" ht="15" customHeight="1" thickBot="1">
      <c r="A15" s="31" t="s">
        <v>22</v>
      </c>
      <c r="B15" s="32"/>
      <c r="C15" s="29">
        <f>SUM(C6:C14)</f>
        <v>0</v>
      </c>
    </row>
    <row r="16" spans="1:3" s="3" customFormat="1" ht="9.75" customHeight="1">
      <c r="A16" s="18"/>
      <c r="B16" s="18"/>
      <c r="C16" s="19"/>
    </row>
    <row r="17" spans="1:3" s="3" customFormat="1" ht="32.549999999999997" customHeight="1">
      <c r="A17" s="65" t="s">
        <v>47</v>
      </c>
      <c r="B17" s="65" t="s">
        <v>1</v>
      </c>
      <c r="C17" s="66" t="s">
        <v>35</v>
      </c>
    </row>
    <row r="18" spans="1:3" s="3" customFormat="1" ht="29.55" customHeight="1">
      <c r="A18" s="96" t="s">
        <v>92</v>
      </c>
      <c r="B18" s="27"/>
      <c r="C18" s="102"/>
    </row>
    <row r="19" spans="1:3" s="3" customFormat="1" ht="15" customHeight="1">
      <c r="A19" s="27" t="s">
        <v>24</v>
      </c>
      <c r="B19" s="27"/>
      <c r="C19" s="102"/>
    </row>
    <row r="20" spans="1:3" s="3" customFormat="1" ht="15" customHeight="1">
      <c r="A20" s="96" t="s">
        <v>49</v>
      </c>
      <c r="B20" s="27"/>
      <c r="C20" s="102"/>
    </row>
    <row r="21" spans="1:3" s="3" customFormat="1" ht="15" customHeight="1">
      <c r="A21" s="97"/>
      <c r="B21" s="69"/>
      <c r="C21" s="102"/>
    </row>
    <row r="22" spans="1:3" s="3" customFormat="1" ht="15" customHeight="1">
      <c r="A22" s="97"/>
      <c r="B22" s="69"/>
      <c r="C22" s="102"/>
    </row>
    <row r="23" spans="1:3" s="3" customFormat="1" ht="15" customHeight="1">
      <c r="A23" s="97"/>
      <c r="B23" s="69"/>
      <c r="C23" s="102"/>
    </row>
    <row r="24" spans="1:3" s="3" customFormat="1" ht="15" customHeight="1" thickBot="1">
      <c r="A24" s="28"/>
      <c r="B24" s="28"/>
      <c r="C24" s="102"/>
    </row>
    <row r="25" spans="1:3" s="8" customFormat="1" ht="15" customHeight="1" thickBot="1">
      <c r="A25" s="31" t="s">
        <v>38</v>
      </c>
      <c r="B25" s="32"/>
      <c r="C25" s="30">
        <f>SUM(C18:C24)</f>
        <v>0</v>
      </c>
    </row>
    <row r="26" spans="1:3" s="8" customFormat="1" ht="8.5500000000000007" customHeight="1">
      <c r="A26" s="18"/>
      <c r="B26" s="18"/>
      <c r="C26" s="19"/>
    </row>
    <row r="27" spans="1:3" s="8" customFormat="1" ht="15" customHeight="1">
      <c r="A27" s="65" t="s">
        <v>25</v>
      </c>
      <c r="B27" s="65" t="s">
        <v>1</v>
      </c>
      <c r="C27" s="66" t="s">
        <v>35</v>
      </c>
    </row>
    <row r="28" spans="1:3" s="8" customFormat="1" ht="15" customHeight="1">
      <c r="A28" s="27" t="s">
        <v>26</v>
      </c>
      <c r="B28" s="27"/>
      <c r="C28" s="102"/>
    </row>
    <row r="29" spans="1:3" s="8" customFormat="1" ht="15" customHeight="1">
      <c r="A29" s="27" t="s">
        <v>36</v>
      </c>
      <c r="B29" s="27"/>
      <c r="C29" s="102"/>
    </row>
    <row r="30" spans="1:3" s="8" customFormat="1" ht="15" customHeight="1">
      <c r="A30" s="96" t="s">
        <v>97</v>
      </c>
      <c r="B30" s="140" t="s">
        <v>98</v>
      </c>
      <c r="C30" s="141">
        <v>65800</v>
      </c>
    </row>
    <row r="31" spans="1:3" s="8" customFormat="1" ht="15" customHeight="1">
      <c r="B31" s="27"/>
      <c r="C31" s="102"/>
    </row>
    <row r="32" spans="1:3" s="8" customFormat="1" ht="15" customHeight="1" thickBot="1">
      <c r="A32" s="27"/>
      <c r="B32" s="27"/>
      <c r="C32" s="102"/>
    </row>
    <row r="33" spans="1:3" s="3" customFormat="1" ht="15" customHeight="1" thickBot="1">
      <c r="A33" s="31" t="s">
        <v>37</v>
      </c>
      <c r="B33" s="32"/>
      <c r="C33" s="30">
        <f>SUM(C28:C32)</f>
        <v>65800</v>
      </c>
    </row>
    <row r="34" spans="1:3" s="3" customFormat="1" ht="7.05" customHeight="1">
      <c r="A34" s="18"/>
      <c r="B34" s="18"/>
      <c r="C34" s="21"/>
    </row>
    <row r="35" spans="1:3" s="3" customFormat="1" ht="15" customHeight="1">
      <c r="A35" s="65" t="s">
        <v>51</v>
      </c>
      <c r="B35" s="65" t="s">
        <v>1</v>
      </c>
      <c r="C35" s="66" t="s">
        <v>35</v>
      </c>
    </row>
    <row r="36" spans="1:3" s="3" customFormat="1" ht="24.45" customHeight="1">
      <c r="A36" s="96" t="s">
        <v>58</v>
      </c>
      <c r="B36" s="27"/>
      <c r="C36" s="102"/>
    </row>
    <row r="37" spans="1:3" s="3" customFormat="1" ht="17.55" customHeight="1" thickBot="1">
      <c r="A37" s="104" t="s">
        <v>59</v>
      </c>
      <c r="B37" s="105"/>
      <c r="C37" s="102"/>
    </row>
    <row r="38" spans="1:3" s="3" customFormat="1" ht="14.55" customHeight="1" thickBot="1">
      <c r="A38" s="31" t="s">
        <v>63</v>
      </c>
      <c r="B38" s="32"/>
      <c r="C38" s="30">
        <f>SUM(C36:C37)</f>
        <v>0</v>
      </c>
    </row>
    <row r="39" spans="1:3" s="3" customFormat="1" ht="6" customHeight="1">
      <c r="A39" s="103"/>
      <c r="B39" s="18"/>
      <c r="C39" s="19"/>
    </row>
    <row r="40" spans="1:3" s="8" customFormat="1" ht="15" customHeight="1">
      <c r="A40" s="65" t="s">
        <v>48</v>
      </c>
      <c r="B40" s="65" t="s">
        <v>1</v>
      </c>
      <c r="C40" s="65" t="s">
        <v>35</v>
      </c>
    </row>
    <row r="41" spans="1:3" s="8" customFormat="1" ht="15" customHeight="1">
      <c r="A41" s="96" t="s">
        <v>68</v>
      </c>
      <c r="B41" s="140" t="s">
        <v>100</v>
      </c>
      <c r="C41" s="141">
        <v>4200</v>
      </c>
    </row>
    <row r="42" spans="1:3" s="8" customFormat="1" ht="15" customHeight="1">
      <c r="A42" s="96" t="s">
        <v>60</v>
      </c>
      <c r="B42" s="27"/>
      <c r="C42" s="102"/>
    </row>
    <row r="43" spans="1:3" s="8" customFormat="1" ht="15" customHeight="1">
      <c r="A43" s="27" t="s">
        <v>14</v>
      </c>
      <c r="B43" s="27"/>
      <c r="C43" s="102"/>
    </row>
    <row r="44" spans="1:3" s="8" customFormat="1" ht="15" customHeight="1">
      <c r="A44" s="27" t="s">
        <v>39</v>
      </c>
      <c r="B44" s="27"/>
      <c r="C44" s="102"/>
    </row>
    <row r="45" spans="1:3" s="8" customFormat="1" ht="15" customHeight="1" thickBot="1">
      <c r="A45" s="69"/>
      <c r="B45" s="69"/>
      <c r="C45" s="102"/>
    </row>
    <row r="46" spans="1:3" s="8" customFormat="1" ht="15" customHeight="1" thickBot="1">
      <c r="A46" s="33" t="s">
        <v>44</v>
      </c>
      <c r="B46" s="34"/>
      <c r="C46" s="35">
        <f>SUM(C41:C45)</f>
        <v>4200</v>
      </c>
    </row>
    <row r="47" spans="1:3" s="3" customFormat="1" ht="14.25" customHeight="1" thickBot="1">
      <c r="A47" s="18"/>
      <c r="B47" s="18"/>
      <c r="C47" s="19"/>
    </row>
    <row r="48" spans="1:3" s="20" customFormat="1" ht="20.25" customHeight="1" thickBot="1">
      <c r="A48" s="90" t="s">
        <v>70</v>
      </c>
      <c r="B48" s="91"/>
      <c r="C48" s="26">
        <f>C46+C38+C33+C25+C15</f>
        <v>70000</v>
      </c>
    </row>
    <row r="49" spans="1:3" s="20" customFormat="1" ht="8.25" customHeight="1">
      <c r="A49" s="87"/>
      <c r="B49" s="87"/>
      <c r="C49" s="88"/>
    </row>
    <row r="50" spans="1:3" ht="11.55" customHeight="1" thickBot="1"/>
    <row r="51" spans="1:3" s="17" customFormat="1" ht="76.05" customHeight="1" thickBot="1">
      <c r="A51" s="151" t="s">
        <v>0</v>
      </c>
      <c r="B51" s="152"/>
      <c r="C51" s="153"/>
    </row>
  </sheetData>
  <mergeCells count="2">
    <mergeCell ref="A51:C51"/>
    <mergeCell ref="A1:C1"/>
  </mergeCells>
  <phoneticPr fontId="7" type="noConversion"/>
  <printOptions horizontalCentered="1" verticalCentered="1"/>
  <pageMargins left="0.31" right="0.33" top="0.74" bottom="1" header="0.5" footer="0.5"/>
  <pageSetup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1"/>
  </sheetPr>
  <dimension ref="A1:L34"/>
  <sheetViews>
    <sheetView topLeftCell="B1" zoomScale="102" zoomScaleNormal="40" workbookViewId="0">
      <selection activeCell="B7" sqref="B7"/>
    </sheetView>
  </sheetViews>
  <sheetFormatPr defaultRowHeight="13.2"/>
  <cols>
    <col min="1" max="1" width="13.21875" customWidth="1"/>
    <col min="2" max="2" width="19.5546875" customWidth="1"/>
    <col min="3" max="3" width="10.33203125" customWidth="1"/>
    <col min="4" max="4" width="14.21875" customWidth="1"/>
    <col min="5" max="5" width="9.44140625" customWidth="1"/>
    <col min="6" max="6" width="14.33203125" customWidth="1"/>
    <col min="7" max="7" width="15" customWidth="1"/>
    <col min="8" max="8" width="13.21875" customWidth="1"/>
    <col min="9" max="9" width="14.77734375" customWidth="1"/>
    <col min="10" max="10" width="1.5546875" customWidth="1"/>
  </cols>
  <sheetData>
    <row r="1" spans="1:12" ht="20.25" customHeight="1">
      <c r="A1" s="157" t="str">
        <f>Instructions!A1</f>
        <v xml:space="preserve">FRESH START GRANT </v>
      </c>
      <c r="B1" s="158"/>
      <c r="C1" s="159"/>
      <c r="D1" s="159"/>
      <c r="E1" s="159"/>
      <c r="F1" s="159"/>
      <c r="G1" s="159"/>
      <c r="H1" s="159"/>
      <c r="I1" s="159"/>
      <c r="J1" s="160"/>
      <c r="K1" s="9"/>
      <c r="L1" s="9"/>
    </row>
    <row r="2" spans="1:12" ht="18" thickBot="1">
      <c r="A2" s="161" t="s">
        <v>50</v>
      </c>
      <c r="B2" s="162"/>
      <c r="C2" s="163"/>
      <c r="D2" s="163"/>
      <c r="E2" s="163"/>
      <c r="F2" s="163"/>
      <c r="G2" s="163"/>
      <c r="H2" s="163"/>
      <c r="I2" s="163"/>
      <c r="J2" s="164"/>
      <c r="K2" s="9"/>
      <c r="L2" s="9"/>
    </row>
    <row r="3" spans="1:12" s="37" customFormat="1" ht="13.8" thickBot="1">
      <c r="A3" s="58" t="s">
        <v>21</v>
      </c>
      <c r="B3" s="130">
        <f>'A. Wkforce Services &amp; Overhead'!B2</f>
        <v>15</v>
      </c>
      <c r="C3" s="59"/>
      <c r="D3" s="39"/>
      <c r="E3" s="39"/>
      <c r="F3" s="39"/>
      <c r="G3" s="39"/>
      <c r="H3" s="39"/>
      <c r="I3" s="39"/>
      <c r="J3" s="40"/>
      <c r="K3" s="51"/>
      <c r="L3" s="51"/>
    </row>
    <row r="4" spans="1:12" ht="6" customHeight="1">
      <c r="A4" s="36"/>
      <c r="B4" s="36"/>
      <c r="C4" s="37"/>
      <c r="D4" s="37"/>
      <c r="E4" s="37"/>
      <c r="F4" s="37"/>
      <c r="G4" s="37"/>
      <c r="H4" s="37"/>
      <c r="I4" s="37"/>
      <c r="J4" s="5"/>
      <c r="K4" s="9"/>
      <c r="L4" s="9"/>
    </row>
    <row r="5" spans="1:12" ht="21" customHeight="1">
      <c r="A5" s="60"/>
      <c r="B5" s="60"/>
      <c r="C5" s="37"/>
      <c r="D5" s="37"/>
      <c r="E5" s="37"/>
      <c r="F5" s="37"/>
      <c r="G5" s="37"/>
      <c r="H5" s="37"/>
      <c r="I5" s="37"/>
      <c r="J5" s="5"/>
      <c r="K5" s="9"/>
      <c r="L5" s="9"/>
    </row>
    <row r="6" spans="1:12" s="4" customFormat="1" ht="51" customHeight="1">
      <c r="A6" s="38" t="s">
        <v>71</v>
      </c>
      <c r="B6" s="38" t="s">
        <v>75</v>
      </c>
      <c r="C6" s="38" t="s">
        <v>11</v>
      </c>
      <c r="D6" s="38" t="s">
        <v>61</v>
      </c>
      <c r="E6" s="38" t="s">
        <v>76</v>
      </c>
      <c r="F6" s="38" t="s">
        <v>13</v>
      </c>
      <c r="G6" s="38" t="s">
        <v>12</v>
      </c>
      <c r="H6" s="38" t="s">
        <v>73</v>
      </c>
      <c r="I6" s="38" t="s">
        <v>72</v>
      </c>
      <c r="K6" s="10"/>
      <c r="L6" s="10"/>
    </row>
    <row r="7" spans="1:12" ht="15" customHeight="1">
      <c r="A7" s="106"/>
      <c r="B7" s="142" t="s">
        <v>99</v>
      </c>
      <c r="C7" s="46"/>
      <c r="D7" s="61"/>
      <c r="E7" s="63"/>
      <c r="F7" s="47">
        <f>C7*D7*E7</f>
        <v>0</v>
      </c>
      <c r="G7" s="22"/>
      <c r="H7" s="47">
        <f>F7*G7</f>
        <v>0</v>
      </c>
      <c r="I7" s="123">
        <f>ROUND(F7+H7, 0)</f>
        <v>0</v>
      </c>
    </row>
    <row r="8" spans="1:12" ht="15" customHeight="1">
      <c r="A8" s="106"/>
      <c r="B8" s="46"/>
      <c r="C8" s="46"/>
      <c r="D8" s="61"/>
      <c r="E8" s="63"/>
      <c r="F8" s="47">
        <f t="shared" ref="F8:F28" si="0">C8*D8*E8</f>
        <v>0</v>
      </c>
      <c r="G8" s="22"/>
      <c r="H8" s="47">
        <f t="shared" ref="H8:H28" si="1">F8*G8</f>
        <v>0</v>
      </c>
      <c r="I8" s="123">
        <f t="shared" ref="I8:I32" si="2">ROUND(F8+H8, 0)</f>
        <v>0</v>
      </c>
    </row>
    <row r="9" spans="1:12" ht="15" customHeight="1">
      <c r="A9" s="106"/>
      <c r="B9" s="46"/>
      <c r="C9" s="46"/>
      <c r="D9" s="61"/>
      <c r="E9" s="63"/>
      <c r="F9" s="47">
        <f t="shared" si="0"/>
        <v>0</v>
      </c>
      <c r="G9" s="22"/>
      <c r="H9" s="47">
        <f t="shared" si="1"/>
        <v>0</v>
      </c>
      <c r="I9" s="123">
        <f t="shared" si="2"/>
        <v>0</v>
      </c>
    </row>
    <row r="10" spans="1:12" ht="15" customHeight="1">
      <c r="A10" s="106"/>
      <c r="B10" s="46"/>
      <c r="C10" s="46"/>
      <c r="D10" s="61"/>
      <c r="E10" s="63"/>
      <c r="F10" s="47">
        <f t="shared" si="0"/>
        <v>0</v>
      </c>
      <c r="G10" s="22"/>
      <c r="H10" s="47">
        <f t="shared" si="1"/>
        <v>0</v>
      </c>
      <c r="I10" s="123">
        <f t="shared" si="2"/>
        <v>0</v>
      </c>
    </row>
    <row r="11" spans="1:12" ht="15" customHeight="1">
      <c r="A11" s="106"/>
      <c r="B11" s="46"/>
      <c r="C11" s="46"/>
      <c r="D11" s="61"/>
      <c r="E11" s="63"/>
      <c r="F11" s="47">
        <f t="shared" si="0"/>
        <v>0</v>
      </c>
      <c r="G11" s="22"/>
      <c r="H11" s="47">
        <f t="shared" si="1"/>
        <v>0</v>
      </c>
      <c r="I11" s="123">
        <f t="shared" si="2"/>
        <v>0</v>
      </c>
    </row>
    <row r="12" spans="1:12" ht="15" customHeight="1">
      <c r="A12" s="106"/>
      <c r="B12" s="46"/>
      <c r="C12" s="46"/>
      <c r="D12" s="61"/>
      <c r="E12" s="63"/>
      <c r="F12" s="47">
        <f t="shared" si="0"/>
        <v>0</v>
      </c>
      <c r="G12" s="22"/>
      <c r="H12" s="47">
        <f t="shared" si="1"/>
        <v>0</v>
      </c>
      <c r="I12" s="123">
        <f t="shared" si="2"/>
        <v>0</v>
      </c>
    </row>
    <row r="13" spans="1:12" ht="15" customHeight="1">
      <c r="A13" s="106"/>
      <c r="B13" s="46"/>
      <c r="C13" s="46"/>
      <c r="D13" s="61"/>
      <c r="E13" s="63"/>
      <c r="F13" s="47">
        <f t="shared" si="0"/>
        <v>0</v>
      </c>
      <c r="G13" s="22"/>
      <c r="H13" s="47">
        <f t="shared" si="1"/>
        <v>0</v>
      </c>
      <c r="I13" s="123">
        <f t="shared" si="2"/>
        <v>0</v>
      </c>
    </row>
    <row r="14" spans="1:12" ht="15" customHeight="1">
      <c r="A14" s="106"/>
      <c r="B14" s="46"/>
      <c r="C14" s="46"/>
      <c r="D14" s="61"/>
      <c r="E14" s="63"/>
      <c r="F14" s="47">
        <f t="shared" si="0"/>
        <v>0</v>
      </c>
      <c r="G14" s="22"/>
      <c r="H14" s="47">
        <f t="shared" si="1"/>
        <v>0</v>
      </c>
      <c r="I14" s="123">
        <f t="shared" si="2"/>
        <v>0</v>
      </c>
    </row>
    <row r="15" spans="1:12" ht="15" customHeight="1">
      <c r="A15" s="106"/>
      <c r="B15" s="46"/>
      <c r="C15" s="46"/>
      <c r="D15" s="61"/>
      <c r="E15" s="63"/>
      <c r="F15" s="47">
        <f t="shared" si="0"/>
        <v>0</v>
      </c>
      <c r="G15" s="22"/>
      <c r="H15" s="47">
        <f t="shared" si="1"/>
        <v>0</v>
      </c>
      <c r="I15" s="123">
        <f t="shared" si="2"/>
        <v>0</v>
      </c>
    </row>
    <row r="16" spans="1:12" ht="15" customHeight="1">
      <c r="A16" s="106"/>
      <c r="B16" s="46"/>
      <c r="C16" s="46"/>
      <c r="D16" s="61"/>
      <c r="E16" s="63"/>
      <c r="F16" s="47">
        <f t="shared" si="0"/>
        <v>0</v>
      </c>
      <c r="G16" s="22"/>
      <c r="H16" s="47">
        <f t="shared" si="1"/>
        <v>0</v>
      </c>
      <c r="I16" s="123">
        <f t="shared" si="2"/>
        <v>0</v>
      </c>
    </row>
    <row r="17" spans="1:9" ht="15" customHeight="1">
      <c r="A17" s="106"/>
      <c r="B17" s="46"/>
      <c r="C17" s="46"/>
      <c r="D17" s="61"/>
      <c r="E17" s="63"/>
      <c r="F17" s="47">
        <f t="shared" si="0"/>
        <v>0</v>
      </c>
      <c r="G17" s="22"/>
      <c r="H17" s="47">
        <f t="shared" si="1"/>
        <v>0</v>
      </c>
      <c r="I17" s="123">
        <f t="shared" si="2"/>
        <v>0</v>
      </c>
    </row>
    <row r="18" spans="1:9" ht="15" customHeight="1">
      <c r="A18" s="106"/>
      <c r="B18" s="46"/>
      <c r="C18" s="46"/>
      <c r="D18" s="61"/>
      <c r="E18" s="63"/>
      <c r="F18" s="47">
        <f t="shared" si="0"/>
        <v>0</v>
      </c>
      <c r="G18" s="22"/>
      <c r="H18" s="47">
        <f t="shared" si="1"/>
        <v>0</v>
      </c>
      <c r="I18" s="123">
        <f t="shared" si="2"/>
        <v>0</v>
      </c>
    </row>
    <row r="19" spans="1:9" ht="15" customHeight="1">
      <c r="A19" s="106"/>
      <c r="B19" s="46"/>
      <c r="C19" s="46"/>
      <c r="D19" s="61"/>
      <c r="E19" s="63"/>
      <c r="F19" s="47">
        <f t="shared" si="0"/>
        <v>0</v>
      </c>
      <c r="G19" s="22"/>
      <c r="H19" s="47">
        <f t="shared" si="1"/>
        <v>0</v>
      </c>
      <c r="I19" s="123">
        <f t="shared" si="2"/>
        <v>0</v>
      </c>
    </row>
    <row r="20" spans="1:9" ht="15" customHeight="1">
      <c r="A20" s="106"/>
      <c r="B20" s="46"/>
      <c r="C20" s="46"/>
      <c r="D20" s="61"/>
      <c r="E20" s="63"/>
      <c r="F20" s="47">
        <f t="shared" si="0"/>
        <v>0</v>
      </c>
      <c r="G20" s="22"/>
      <c r="H20" s="47">
        <f t="shared" si="1"/>
        <v>0</v>
      </c>
      <c r="I20" s="123">
        <f t="shared" si="2"/>
        <v>0</v>
      </c>
    </row>
    <row r="21" spans="1:9" ht="15" customHeight="1">
      <c r="A21" s="106"/>
      <c r="B21" s="46"/>
      <c r="C21" s="46"/>
      <c r="D21" s="61"/>
      <c r="E21" s="63"/>
      <c r="F21" s="47">
        <f t="shared" si="0"/>
        <v>0</v>
      </c>
      <c r="G21" s="22"/>
      <c r="H21" s="47">
        <f t="shared" si="1"/>
        <v>0</v>
      </c>
      <c r="I21" s="123">
        <f t="shared" si="2"/>
        <v>0</v>
      </c>
    </row>
    <row r="22" spans="1:9" ht="15" customHeight="1">
      <c r="A22" s="106"/>
      <c r="B22" s="46"/>
      <c r="C22" s="46"/>
      <c r="D22" s="61"/>
      <c r="E22" s="63"/>
      <c r="F22" s="47">
        <f t="shared" si="0"/>
        <v>0</v>
      </c>
      <c r="G22" s="22"/>
      <c r="H22" s="47">
        <f t="shared" si="1"/>
        <v>0</v>
      </c>
      <c r="I22" s="123">
        <f t="shared" si="2"/>
        <v>0</v>
      </c>
    </row>
    <row r="23" spans="1:9" ht="15" customHeight="1">
      <c r="A23" s="106"/>
      <c r="B23" s="46"/>
      <c r="C23" s="46"/>
      <c r="D23" s="61"/>
      <c r="E23" s="63"/>
      <c r="F23" s="47">
        <f t="shared" si="0"/>
        <v>0</v>
      </c>
      <c r="G23" s="22"/>
      <c r="H23" s="47">
        <f t="shared" si="1"/>
        <v>0</v>
      </c>
      <c r="I23" s="123">
        <f t="shared" si="2"/>
        <v>0</v>
      </c>
    </row>
    <row r="24" spans="1:9" ht="15" customHeight="1">
      <c r="A24" s="106"/>
      <c r="B24" s="46"/>
      <c r="C24" s="46"/>
      <c r="D24" s="61"/>
      <c r="E24" s="63"/>
      <c r="F24" s="47">
        <f t="shared" si="0"/>
        <v>0</v>
      </c>
      <c r="G24" s="22"/>
      <c r="H24" s="47">
        <f t="shared" si="1"/>
        <v>0</v>
      </c>
      <c r="I24" s="123">
        <f t="shared" si="2"/>
        <v>0</v>
      </c>
    </row>
    <row r="25" spans="1:9" ht="15" customHeight="1">
      <c r="A25" s="106"/>
      <c r="B25" s="46"/>
      <c r="C25" s="46"/>
      <c r="D25" s="61"/>
      <c r="E25" s="63"/>
      <c r="F25" s="47">
        <f t="shared" si="0"/>
        <v>0</v>
      </c>
      <c r="G25" s="22"/>
      <c r="H25" s="47">
        <f t="shared" si="1"/>
        <v>0</v>
      </c>
      <c r="I25" s="123">
        <f t="shared" si="2"/>
        <v>0</v>
      </c>
    </row>
    <row r="26" spans="1:9" ht="15" customHeight="1">
      <c r="A26" s="106"/>
      <c r="B26" s="46"/>
      <c r="C26" s="46"/>
      <c r="D26" s="61"/>
      <c r="E26" s="63"/>
      <c r="F26" s="47">
        <f t="shared" si="0"/>
        <v>0</v>
      </c>
      <c r="G26" s="22"/>
      <c r="H26" s="47">
        <f t="shared" si="1"/>
        <v>0</v>
      </c>
      <c r="I26" s="123">
        <f t="shared" si="2"/>
        <v>0</v>
      </c>
    </row>
    <row r="27" spans="1:9" ht="15" customHeight="1">
      <c r="A27" s="106"/>
      <c r="B27" s="46"/>
      <c r="C27" s="46"/>
      <c r="D27" s="61"/>
      <c r="E27" s="63"/>
      <c r="F27" s="47">
        <f t="shared" si="0"/>
        <v>0</v>
      </c>
      <c r="G27" s="22"/>
      <c r="H27" s="47">
        <f t="shared" si="1"/>
        <v>0</v>
      </c>
      <c r="I27" s="123">
        <f t="shared" si="2"/>
        <v>0</v>
      </c>
    </row>
    <row r="28" spans="1:9" ht="15" customHeight="1">
      <c r="A28" s="106"/>
      <c r="B28" s="46"/>
      <c r="C28" s="46"/>
      <c r="D28" s="61"/>
      <c r="E28" s="63"/>
      <c r="F28" s="47">
        <f t="shared" si="0"/>
        <v>0</v>
      </c>
      <c r="G28" s="22"/>
      <c r="H28" s="47">
        <f t="shared" si="1"/>
        <v>0</v>
      </c>
      <c r="I28" s="123">
        <f t="shared" si="2"/>
        <v>0</v>
      </c>
    </row>
    <row r="29" spans="1:9" ht="15" customHeight="1">
      <c r="A29" s="106"/>
      <c r="B29" s="46"/>
      <c r="C29" s="46"/>
      <c r="D29" s="61"/>
      <c r="E29" s="63"/>
      <c r="F29" s="47">
        <f>C29*D29*E29</f>
        <v>0</v>
      </c>
      <c r="G29" s="22"/>
      <c r="H29" s="47">
        <f>F29*G29</f>
        <v>0</v>
      </c>
      <c r="I29" s="123">
        <f t="shared" si="2"/>
        <v>0</v>
      </c>
    </row>
    <row r="30" spans="1:9" ht="15" customHeight="1">
      <c r="A30" s="106"/>
      <c r="B30" s="46"/>
      <c r="C30" s="46"/>
      <c r="D30" s="61"/>
      <c r="E30" s="63"/>
      <c r="F30" s="47">
        <f>C30*D30*E30</f>
        <v>0</v>
      </c>
      <c r="G30" s="22"/>
      <c r="H30" s="47">
        <f>F30*G30</f>
        <v>0</v>
      </c>
      <c r="I30" s="123">
        <f t="shared" si="2"/>
        <v>0</v>
      </c>
    </row>
    <row r="31" spans="1:9" ht="15" customHeight="1">
      <c r="A31" s="106"/>
      <c r="B31" s="46"/>
      <c r="C31" s="46"/>
      <c r="D31" s="61"/>
      <c r="E31" s="63"/>
      <c r="F31" s="47">
        <f>C31*D31*E31</f>
        <v>0</v>
      </c>
      <c r="G31" s="22"/>
      <c r="H31" s="47">
        <f>F31*G31</f>
        <v>0</v>
      </c>
      <c r="I31" s="123">
        <f t="shared" si="2"/>
        <v>0</v>
      </c>
    </row>
    <row r="32" spans="1:9" ht="15" customHeight="1" thickBot="1">
      <c r="A32" s="49"/>
      <c r="B32" s="49"/>
      <c r="C32" s="49"/>
      <c r="D32" s="62"/>
      <c r="E32" s="64"/>
      <c r="F32" s="48">
        <f>C32*D32*E32</f>
        <v>0</v>
      </c>
      <c r="G32" s="50"/>
      <c r="H32" s="48">
        <f>F32*G32</f>
        <v>0</v>
      </c>
      <c r="I32" s="123">
        <f t="shared" si="2"/>
        <v>0</v>
      </c>
    </row>
    <row r="33" spans="1:9" s="8" customFormat="1" ht="19.5" customHeight="1">
      <c r="A33" s="41" t="s">
        <v>74</v>
      </c>
      <c r="B33" s="41"/>
      <c r="C33" s="42">
        <f>SUM(C7:C32)</f>
        <v>0</v>
      </c>
      <c r="D33" s="43"/>
      <c r="E33" s="43"/>
      <c r="F33" s="45">
        <f>SUM(F7:F32)</f>
        <v>0</v>
      </c>
      <c r="G33" s="44"/>
      <c r="H33" s="45">
        <f>SUM(H7:H32)</f>
        <v>0</v>
      </c>
      <c r="I33" s="124">
        <f>SUM(I7:I32)</f>
        <v>0</v>
      </c>
    </row>
    <row r="34" spans="1:9" ht="15.75" customHeight="1"/>
  </sheetData>
  <mergeCells count="2">
    <mergeCell ref="A1:J1"/>
    <mergeCell ref="A2:J2"/>
  </mergeCells>
  <phoneticPr fontId="7" type="noConversion"/>
  <printOptions horizontalCentered="1" verticalCentered="1"/>
  <pageMargins left="0.35" right="0.5" top="1" bottom="1" header="0.5" footer="0.5"/>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pageSetUpPr fitToPage="1"/>
  </sheetPr>
  <dimension ref="A1:M27"/>
  <sheetViews>
    <sheetView tabSelected="1" zoomScale="104" zoomScaleNormal="55" workbookViewId="0">
      <pane ySplit="8" topLeftCell="A9" activePane="bottomLeft" state="frozen"/>
      <selection pane="bottomLeft" activeCell="A15" sqref="A15"/>
    </sheetView>
  </sheetViews>
  <sheetFormatPr defaultRowHeight="13.2"/>
  <cols>
    <col min="1" max="1" width="46.21875" customWidth="1"/>
    <col min="2" max="2" width="16.5546875" customWidth="1"/>
    <col min="3" max="10" width="18.5546875" customWidth="1"/>
    <col min="11" max="11" width="9.77734375" hidden="1" customWidth="1"/>
    <col min="12" max="12" width="2.21875" customWidth="1"/>
  </cols>
  <sheetData>
    <row r="1" spans="1:12" ht="27.75" customHeight="1" thickBot="1">
      <c r="A1" s="75" t="str">
        <f>Instructions!A1</f>
        <v xml:space="preserve">FRESH START GRANT </v>
      </c>
      <c r="B1" s="75"/>
      <c r="C1" s="75"/>
      <c r="D1" s="75"/>
      <c r="E1" s="75"/>
      <c r="F1" s="75"/>
      <c r="G1" s="75"/>
      <c r="H1" s="75"/>
      <c r="I1" s="75"/>
      <c r="J1" s="75"/>
      <c r="K1" s="75"/>
      <c r="L1" s="71"/>
    </row>
    <row r="2" spans="1:12" s="6" customFormat="1" ht="24.75" customHeight="1" thickBot="1">
      <c r="A2" s="113" t="s">
        <v>62</v>
      </c>
      <c r="B2" s="114">
        <f>'A. Wkforce Services &amp; Overhead'!B2</f>
        <v>15</v>
      </c>
      <c r="C2" s="72"/>
      <c r="D2" s="73"/>
      <c r="E2" s="73"/>
      <c r="F2" s="73"/>
      <c r="G2" s="73"/>
      <c r="H2" s="73"/>
      <c r="I2" s="73"/>
      <c r="J2" s="73"/>
      <c r="K2" s="73"/>
      <c r="L2" s="74"/>
    </row>
    <row r="3" spans="1:12" s="6" customFormat="1" ht="15.75" customHeight="1">
      <c r="A3" s="73"/>
      <c r="B3" s="73"/>
      <c r="C3" s="73"/>
      <c r="D3" s="73"/>
      <c r="E3" s="73"/>
      <c r="F3" s="73"/>
      <c r="G3" s="73"/>
      <c r="H3" s="73"/>
      <c r="I3" s="73"/>
      <c r="J3" s="73"/>
      <c r="K3" s="73"/>
      <c r="L3" s="74"/>
    </row>
    <row r="4" spans="1:12" ht="45" customHeight="1">
      <c r="A4" s="167" t="s">
        <v>94</v>
      </c>
      <c r="B4" s="167"/>
      <c r="C4" s="167"/>
      <c r="D4" s="167"/>
      <c r="E4" s="167"/>
      <c r="F4" s="167"/>
      <c r="G4" s="167"/>
      <c r="H4" s="167"/>
      <c r="I4" s="167"/>
      <c r="J4" s="167"/>
      <c r="K4" s="167"/>
      <c r="L4" s="168"/>
    </row>
    <row r="5" spans="1:12" ht="23.25" customHeight="1" thickBot="1">
      <c r="A5" s="118" t="s">
        <v>95</v>
      </c>
      <c r="B5" s="119"/>
      <c r="C5" s="119"/>
      <c r="D5" s="86"/>
      <c r="E5" s="86"/>
      <c r="F5" s="86"/>
      <c r="G5" s="86"/>
      <c r="H5" s="86"/>
      <c r="I5" s="86"/>
      <c r="J5" s="86"/>
      <c r="K5" s="86"/>
      <c r="L5" s="86"/>
    </row>
    <row r="6" spans="1:12" s="6" customFormat="1" ht="21" customHeight="1" thickBot="1">
      <c r="A6" s="136"/>
      <c r="B6" s="136"/>
      <c r="C6" s="137" t="s">
        <v>15</v>
      </c>
      <c r="D6" s="137" t="s">
        <v>16</v>
      </c>
      <c r="E6" s="137" t="s">
        <v>17</v>
      </c>
      <c r="F6" s="137" t="s">
        <v>18</v>
      </c>
      <c r="G6" s="137" t="s">
        <v>40</v>
      </c>
      <c r="H6" s="137" t="s">
        <v>41</v>
      </c>
      <c r="I6" s="137" t="s">
        <v>46</v>
      </c>
      <c r="J6" s="137" t="s">
        <v>52</v>
      </c>
      <c r="K6" s="137" t="s">
        <v>2</v>
      </c>
      <c r="L6" s="138"/>
    </row>
    <row r="7" spans="1:12" ht="27.75" customHeight="1">
      <c r="A7" s="165" t="s">
        <v>8</v>
      </c>
      <c r="B7" s="165" t="s">
        <v>43</v>
      </c>
      <c r="C7" s="120" t="s">
        <v>81</v>
      </c>
      <c r="D7" s="120" t="s">
        <v>19</v>
      </c>
      <c r="E7" s="120" t="s">
        <v>6</v>
      </c>
      <c r="F7" s="120" t="s">
        <v>7</v>
      </c>
      <c r="G7" s="120" t="s">
        <v>5</v>
      </c>
      <c r="H7" s="120" t="s">
        <v>4</v>
      </c>
      <c r="I7" s="120" t="s">
        <v>6</v>
      </c>
      <c r="J7" s="120" t="s">
        <v>7</v>
      </c>
      <c r="K7" s="54" t="s">
        <v>5</v>
      </c>
      <c r="L7" s="52"/>
    </row>
    <row r="8" spans="1:12" ht="17.25" customHeight="1" thickBot="1">
      <c r="A8" s="166"/>
      <c r="B8" s="169"/>
      <c r="C8" s="121" t="s">
        <v>82</v>
      </c>
      <c r="D8" s="121" t="s">
        <v>82</v>
      </c>
      <c r="E8" s="121" t="s">
        <v>82</v>
      </c>
      <c r="F8" s="121" t="s">
        <v>83</v>
      </c>
      <c r="G8" s="121" t="s">
        <v>83</v>
      </c>
      <c r="H8" s="121" t="s">
        <v>83</v>
      </c>
      <c r="I8" s="121" t="s">
        <v>83</v>
      </c>
      <c r="J8" s="121" t="s">
        <v>84</v>
      </c>
      <c r="K8" s="55" t="s">
        <v>45</v>
      </c>
      <c r="L8" s="53"/>
    </row>
    <row r="9" spans="1:12" ht="30.75" customHeight="1">
      <c r="A9" s="116" t="s">
        <v>23</v>
      </c>
      <c r="B9" s="125">
        <f>'A. Wkforce Services &amp; Overhead'!C15</f>
        <v>0</v>
      </c>
      <c r="C9" s="94"/>
      <c r="D9" s="79"/>
      <c r="E9" s="79"/>
      <c r="F9" s="79"/>
      <c r="G9" s="80"/>
      <c r="H9" s="79"/>
      <c r="I9" s="79"/>
      <c r="J9" s="79"/>
      <c r="K9" s="80"/>
      <c r="L9" s="81"/>
    </row>
    <row r="10" spans="1:12" ht="30.75" customHeight="1">
      <c r="A10" s="117" t="s">
        <v>42</v>
      </c>
      <c r="B10" s="126">
        <f>'A. Wkforce Services &amp; Overhead'!C25</f>
        <v>0</v>
      </c>
      <c r="C10" s="95"/>
      <c r="D10" s="82"/>
      <c r="E10" s="82"/>
      <c r="F10" s="82"/>
      <c r="G10" s="83"/>
      <c r="H10" s="82"/>
      <c r="I10" s="82"/>
      <c r="J10" s="82"/>
      <c r="K10" s="83"/>
      <c r="L10" s="81"/>
    </row>
    <row r="11" spans="1:12" ht="30.75" customHeight="1">
      <c r="A11" s="117" t="s">
        <v>25</v>
      </c>
      <c r="B11" s="126">
        <f>'A. Wkforce Services &amp; Overhead'!C33</f>
        <v>65800</v>
      </c>
      <c r="C11" s="144">
        <v>5739</v>
      </c>
      <c r="D11" s="145">
        <v>17499.990000000002</v>
      </c>
      <c r="E11" s="145">
        <v>17499.990000000002</v>
      </c>
      <c r="F11" s="145">
        <v>17499.990000000002</v>
      </c>
      <c r="G11" s="146">
        <v>7560.99</v>
      </c>
      <c r="H11" s="82"/>
      <c r="I11" s="82"/>
      <c r="J11" s="82"/>
      <c r="K11" s="83"/>
      <c r="L11" s="81"/>
    </row>
    <row r="12" spans="1:12" ht="30.45" customHeight="1">
      <c r="A12" s="117" t="s">
        <v>51</v>
      </c>
      <c r="B12" s="126">
        <f>'A. Wkforce Services &amp; Overhead'!C38</f>
        <v>0</v>
      </c>
      <c r="C12" s="95"/>
      <c r="D12" s="82"/>
      <c r="E12" s="82"/>
      <c r="F12" s="82"/>
      <c r="G12" s="83"/>
      <c r="H12" s="82"/>
      <c r="I12" s="82"/>
      <c r="J12" s="82"/>
      <c r="K12" s="83"/>
      <c r="L12" s="81"/>
    </row>
    <row r="13" spans="1:12" ht="30.75" customHeight="1">
      <c r="A13" s="117" t="s">
        <v>48</v>
      </c>
      <c r="B13" s="126">
        <f>'A. Wkforce Services &amp; Overhead'!C46</f>
        <v>4200</v>
      </c>
      <c r="C13" s="144">
        <v>840</v>
      </c>
      <c r="D13" s="145">
        <v>1050</v>
      </c>
      <c r="E13" s="145">
        <v>1050</v>
      </c>
      <c r="F13" s="145">
        <v>840</v>
      </c>
      <c r="G13" s="146">
        <v>420</v>
      </c>
      <c r="H13" s="82"/>
      <c r="I13" s="82"/>
      <c r="J13" s="82"/>
      <c r="K13" s="83"/>
      <c r="L13" s="81"/>
    </row>
    <row r="14" spans="1:12" s="8" customFormat="1" ht="30.75" customHeight="1">
      <c r="A14" s="117" t="s">
        <v>50</v>
      </c>
      <c r="B14" s="126">
        <f>'B. Disaster Relief Empl'!I33</f>
        <v>0</v>
      </c>
      <c r="C14" s="95"/>
      <c r="D14" s="83"/>
      <c r="E14" s="83"/>
      <c r="F14" s="83"/>
      <c r="G14" s="122"/>
      <c r="H14" s="82"/>
      <c r="I14" s="82"/>
      <c r="J14" s="82"/>
      <c r="K14" s="84"/>
      <c r="L14" s="81"/>
    </row>
    <row r="15" spans="1:12" ht="30.75" customHeight="1">
      <c r="A15" s="76"/>
      <c r="B15" s="127"/>
      <c r="C15" s="92"/>
      <c r="D15" s="82"/>
      <c r="E15" s="82"/>
      <c r="F15" s="82"/>
      <c r="G15" s="83"/>
      <c r="H15" s="82"/>
      <c r="I15" s="82"/>
      <c r="J15" s="82"/>
      <c r="K15" s="83">
        <v>0</v>
      </c>
      <c r="L15" s="81"/>
    </row>
    <row r="16" spans="1:12" ht="30.75" customHeight="1" thickBot="1">
      <c r="A16" s="77"/>
      <c r="B16" s="128"/>
      <c r="C16" s="93"/>
      <c r="D16" s="82"/>
      <c r="E16" s="82"/>
      <c r="F16" s="82"/>
      <c r="G16" s="83"/>
      <c r="H16" s="82"/>
      <c r="I16" s="82"/>
      <c r="J16" s="82"/>
      <c r="K16" s="83">
        <v>0</v>
      </c>
      <c r="L16" s="81"/>
    </row>
    <row r="17" spans="1:13" s="8" customFormat="1" ht="22.5" customHeight="1" thickBot="1">
      <c r="A17" s="78" t="s">
        <v>3</v>
      </c>
      <c r="B17" s="129">
        <f>SUM(B9:B16)</f>
        <v>70000</v>
      </c>
      <c r="C17" s="115">
        <f>SUM(C9:C16)</f>
        <v>6579</v>
      </c>
      <c r="D17" s="85">
        <f t="shared" ref="D17:J17" si="0">SUM(D9:D16)</f>
        <v>18549.990000000002</v>
      </c>
      <c r="E17" s="85">
        <f t="shared" si="0"/>
        <v>18549.990000000002</v>
      </c>
      <c r="F17" s="85">
        <f t="shared" si="0"/>
        <v>18339.990000000002</v>
      </c>
      <c r="G17" s="85">
        <f t="shared" si="0"/>
        <v>7980.99</v>
      </c>
      <c r="H17" s="85">
        <f t="shared" si="0"/>
        <v>0</v>
      </c>
      <c r="I17" s="85">
        <f t="shared" si="0"/>
        <v>0</v>
      </c>
      <c r="J17" s="85">
        <f t="shared" si="0"/>
        <v>0</v>
      </c>
      <c r="K17" s="85" t="e">
        <f>+#REF!+K15+K16</f>
        <v>#REF!</v>
      </c>
      <c r="L17" s="132"/>
      <c r="M17" s="133"/>
    </row>
    <row r="18" spans="1:13" ht="8.25" customHeight="1" thickBot="1">
      <c r="A18" s="1"/>
      <c r="B18" s="1"/>
      <c r="C18" s="1"/>
    </row>
    <row r="19" spans="1:13" ht="32.700000000000003" customHeight="1" thickBot="1">
      <c r="A19" s="78" t="s">
        <v>85</v>
      </c>
      <c r="B19" s="143">
        <v>70000</v>
      </c>
      <c r="C19" s="131" t="s">
        <v>64</v>
      </c>
      <c r="G19" s="6"/>
      <c r="H19" s="135" t="s">
        <v>96</v>
      </c>
      <c r="I19" s="134">
        <f>B10/B17</f>
        <v>0</v>
      </c>
      <c r="J19" s="6"/>
    </row>
    <row r="20" spans="1:13">
      <c r="L20" s="5"/>
    </row>
    <row r="27" spans="1:13">
      <c r="B27" s="139"/>
    </row>
  </sheetData>
  <mergeCells count="3">
    <mergeCell ref="A7:A8"/>
    <mergeCell ref="A4:L4"/>
    <mergeCell ref="B7:B8"/>
  </mergeCells>
  <phoneticPr fontId="19" type="noConversion"/>
  <pageMargins left="0.75" right="0.28000000000000003" top="0.48" bottom="0.57999999999999996" header="0.34" footer="0.28999999999999998"/>
  <pageSetup scale="5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577A63F79C18F4DBA6C1D458F4E191C" ma:contentTypeVersion="10" ma:contentTypeDescription="Create a new document." ma:contentTypeScope="" ma:versionID="2ef30469a761ebebf71c47ff0cacaf74">
  <xsd:schema xmlns:xsd="http://www.w3.org/2001/XMLSchema" xmlns:xs="http://www.w3.org/2001/XMLSchema" xmlns:p="http://schemas.microsoft.com/office/2006/metadata/properties" xmlns:ns3="03c0206f-fb6e-456a-b8d4-4e3ffeb753c1" xmlns:ns4="89196302-ebc6-4020-9c09-5358c804fa35" targetNamespace="http://schemas.microsoft.com/office/2006/metadata/properties" ma:root="true" ma:fieldsID="950c38c217f1c14d8e1e25c203c8b66b" ns3:_="" ns4:_="">
    <xsd:import namespace="03c0206f-fb6e-456a-b8d4-4e3ffeb753c1"/>
    <xsd:import namespace="89196302-ebc6-4020-9c09-5358c804fa35"/>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c0206f-fb6e-456a-b8d4-4e3ffeb753c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196302-ebc6-4020-9c09-5358c804fa35"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SharingHintHash" ma:index="13"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25D54E-93BF-4A12-B9F2-D65D894736BA}">
  <ds:schemaRefs>
    <ds:schemaRef ds:uri="http://schemas.microsoft.com/sharepoint/v3/contenttype/forms"/>
  </ds:schemaRefs>
</ds:datastoreItem>
</file>

<file path=customXml/itemProps2.xml><?xml version="1.0" encoding="utf-8"?>
<ds:datastoreItem xmlns:ds="http://schemas.openxmlformats.org/officeDocument/2006/customXml" ds:itemID="{547402C7-0148-4C2F-9E44-FAB1BC0125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c0206f-fb6e-456a-b8d4-4e3ffeb753c1"/>
    <ds:schemaRef ds:uri="89196302-ebc6-4020-9c09-5358c804fa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932786-E4BA-42B2-8349-02F5C4DB648F}">
  <ds:schemaRef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89196302-ebc6-4020-9c09-5358c804fa35"/>
    <ds:schemaRef ds:uri="03c0206f-fb6e-456a-b8d4-4e3ffeb753c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A. Wkforce Services &amp; Overhead</vt:lpstr>
      <vt:lpstr>B. Disaster Relief Empl</vt:lpstr>
      <vt:lpstr>C. Quarterly Plan</vt:lpstr>
      <vt:lpstr>'A. Wkforce Services &amp; Overhead'!Print_Area</vt:lpstr>
      <vt:lpstr>'B. Disaster Relief Empl'!Print_Area</vt:lpstr>
      <vt:lpstr>'C. Quarterly Plan'!Print_Area</vt:lpstr>
    </vt:vector>
  </TitlesOfParts>
  <Company>Ohio Department of Job and Family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ODJFS</dc:creator>
  <cp:lastModifiedBy>Michelle Hooper</cp:lastModifiedBy>
  <cp:lastPrinted>2022-04-06T19:47:21Z</cp:lastPrinted>
  <dcterms:created xsi:type="dcterms:W3CDTF">2009-07-28T15:48:49Z</dcterms:created>
  <dcterms:modified xsi:type="dcterms:W3CDTF">2022-05-06T15:30:00Z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0x010100B577A63F79C18F4DBA6C1D458F4E191C</vt:lpwstr>
  </property>
</Properties>
</file>